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3" activeTab="11"/>
  </bookViews>
  <sheets>
    <sheet name="Gener 2022" sheetId="1" r:id="rId1"/>
    <sheet name="Febrer 2022 " sheetId="2" r:id="rId2"/>
    <sheet name="Març 2022  " sheetId="3" r:id="rId3"/>
    <sheet name="Abril 2022" sheetId="4" r:id="rId4"/>
    <sheet name="Maig 2022 " sheetId="5" r:id="rId5"/>
    <sheet name="Juny 2022" sheetId="6" r:id="rId6"/>
    <sheet name="Juliol 2022" sheetId="7" r:id="rId7"/>
    <sheet name="Agost 2022" sheetId="8" r:id="rId8"/>
    <sheet name="Setembre 2022" sheetId="9" r:id="rId9"/>
    <sheet name="Octubre 2022 " sheetId="10" r:id="rId10"/>
    <sheet name="Novembre 2022 " sheetId="11" r:id="rId11"/>
    <sheet name="Desembre 2022" sheetId="12" r:id="rId12"/>
  </sheets>
  <definedNames/>
  <calcPr fullCalcOnLoad="1"/>
</workbook>
</file>

<file path=xl/sharedStrings.xml><?xml version="1.0" encoding="utf-8"?>
<sst xmlns="http://schemas.openxmlformats.org/spreadsheetml/2006/main" count="1728" uniqueCount="141">
  <si>
    <t>I/3170001</t>
  </si>
  <si>
    <t>I/3170002</t>
  </si>
  <si>
    <t>I/3170003</t>
  </si>
  <si>
    <t>I/3170009</t>
  </si>
  <si>
    <t>I/3180003</t>
  </si>
  <si>
    <t>I/3190009</t>
  </si>
  <si>
    <t>I/3990009</t>
  </si>
  <si>
    <t>I/4060005</t>
  </si>
  <si>
    <t>I/4700001</t>
  </si>
  <si>
    <t>I/4810001</t>
  </si>
  <si>
    <t>I/7100012</t>
  </si>
  <si>
    <t>I/8315100</t>
  </si>
  <si>
    <t>D/1300001</t>
  </si>
  <si>
    <t>D/1300002</t>
  </si>
  <si>
    <t>D/1310001</t>
  </si>
  <si>
    <t>D/1310002</t>
  </si>
  <si>
    <t>D/1320001</t>
  </si>
  <si>
    <t>D/1600001</t>
  </si>
  <si>
    <t>D/2030001</t>
  </si>
  <si>
    <t>D/2040001</t>
  </si>
  <si>
    <t>D/2100001</t>
  </si>
  <si>
    <t>D/2120001</t>
  </si>
  <si>
    <t>D/2130001</t>
  </si>
  <si>
    <t>D/2200001</t>
  </si>
  <si>
    <t>D/2200002</t>
  </si>
  <si>
    <t>D/2210001</t>
  </si>
  <si>
    <t>D/2210002</t>
  </si>
  <si>
    <t>D/2210003</t>
  </si>
  <si>
    <t>D/2210004</t>
  </si>
  <si>
    <t>D/2210005</t>
  </si>
  <si>
    <t>D/2210007</t>
  </si>
  <si>
    <t>D/2210089</t>
  </si>
  <si>
    <t>D/2220001</t>
  </si>
  <si>
    <t>D/2230001</t>
  </si>
  <si>
    <t>D/2240001</t>
  </si>
  <si>
    <t>D/2250001</t>
  </si>
  <si>
    <t>D/2260002</t>
  </si>
  <si>
    <t>D/2260003</t>
  </si>
  <si>
    <t>D/2260011</t>
  </si>
  <si>
    <t>D/2260039</t>
  </si>
  <si>
    <t>D/2260040</t>
  </si>
  <si>
    <t>D/2260089</t>
  </si>
  <si>
    <t>D/2270001</t>
  </si>
  <si>
    <t>D/2270002</t>
  </si>
  <si>
    <t>D/2270006</t>
  </si>
  <si>
    <t>D/2270012</t>
  </si>
  <si>
    <t>D/2270013</t>
  </si>
  <si>
    <t>D/2270014</t>
  </si>
  <si>
    <t>D/2270089</t>
  </si>
  <si>
    <t>D/2280002</t>
  </si>
  <si>
    <t>D/2280003</t>
  </si>
  <si>
    <t>D/2510001</t>
  </si>
  <si>
    <t>D/2510002</t>
  </si>
  <si>
    <t>D/3100002</t>
  </si>
  <si>
    <t>D/3100003</t>
  </si>
  <si>
    <t>D/6100001</t>
  </si>
  <si>
    <t>D/6200001</t>
  </si>
  <si>
    <t>D/6400001</t>
  </si>
  <si>
    <t>D/6500001</t>
  </si>
  <si>
    <t>D/6800001</t>
  </si>
  <si>
    <t>D/6800002</t>
  </si>
  <si>
    <t>Mes/Any</t>
  </si>
  <si>
    <t>Aplicació</t>
  </si>
  <si>
    <t>pressupost.</t>
  </si>
  <si>
    <t>Entitat</t>
  </si>
  <si>
    <t xml:space="preserve">Pressupost </t>
  </si>
  <si>
    <t>inicial</t>
  </si>
  <si>
    <t>Modificac.</t>
  </si>
  <si>
    <t>Pressupost</t>
  </si>
  <si>
    <t>definitiu</t>
  </si>
  <si>
    <t>Drets/</t>
  </si>
  <si>
    <t>Obligacions</t>
  </si>
  <si>
    <t>Prestació de serveis per compte Catsalut</t>
  </si>
  <si>
    <t>Prestació de serveis per compte ICS</t>
  </si>
  <si>
    <t>Prestació de serveis sanitaris per compte centres XHUP</t>
  </si>
  <si>
    <t>Altres prestacions d'assistència sanitària</t>
  </si>
  <si>
    <t>Mòdul sanitari per atenció a usuaris sociosanitaris</t>
  </si>
  <si>
    <t>Prestacions d'altres serveis a entitats de dins del sector públic</t>
  </si>
  <si>
    <t>Altres ingressos diversos</t>
  </si>
  <si>
    <t>Altres ingressos de la Seguretat Social</t>
  </si>
  <si>
    <t>Altres transferències de Fundacions.</t>
  </si>
  <si>
    <t>Aportacions del Servei Català de la Salut a Fons Propis</t>
  </si>
  <si>
    <t>Retribucions bàsiques</t>
  </si>
  <si>
    <t>Retribucions complementàries</t>
  </si>
  <si>
    <t>Retribucions bàsiques i altres remuneracions</t>
  </si>
  <si>
    <t>Seguretat Social</t>
  </si>
  <si>
    <t>Lloguers i cànons d'altre immobilitzat material</t>
  </si>
  <si>
    <t>Altres lloguers i cànons</t>
  </si>
  <si>
    <t>Conservació, reparació i mant. Terrenys, bens naturals, edif. i constr.</t>
  </si>
  <si>
    <t>Conservació, reparació i mant. d'equips per a procés de dades</t>
  </si>
  <si>
    <t>Conservació, reparació i mant. d'altre immobilitzat material</t>
  </si>
  <si>
    <t>Material ordinari no inventariable</t>
  </si>
  <si>
    <t>Premsa, revistes, llibres i altres publicacions</t>
  </si>
  <si>
    <t>Aigua i energia</t>
  </si>
  <si>
    <t>Combustible</t>
  </si>
  <si>
    <t>Vestuari</t>
  </si>
  <si>
    <t>Subministrament de material sanitari</t>
  </si>
  <si>
    <t>Productes farmacèutics i analítiques</t>
  </si>
  <si>
    <t>Queviures</t>
  </si>
  <si>
    <t>Altres subministraments</t>
  </si>
  <si>
    <t>Despeses postals, missatgèria i altres similars</t>
  </si>
  <si>
    <t>Transports</t>
  </si>
  <si>
    <t>Despeses d'assegurances</t>
  </si>
  <si>
    <t>Tributs</t>
  </si>
  <si>
    <t>Atencions protocol.làries representatives</t>
  </si>
  <si>
    <t>Publicitat, difusió i campanyes institucionals</t>
  </si>
  <si>
    <t>Despeses per serveis bancaris</t>
  </si>
  <si>
    <t>Inscrip. Com a soci o altra figura a organismes entitats caràcter assoc.</t>
  </si>
  <si>
    <t>Altres despeses diverses</t>
  </si>
  <si>
    <t>Neteja i sanejament</t>
  </si>
  <si>
    <t>Seguretat</t>
  </si>
  <si>
    <t>Serveis de menjador</t>
  </si>
  <si>
    <t>Auditoria i control de fons europeus</t>
  </si>
  <si>
    <t>Treballs tècnics</t>
  </si>
  <si>
    <t>Altres treballs realitzats per persones físiques o jurídiques</t>
  </si>
  <si>
    <t>Serveis de formació</t>
  </si>
  <si>
    <t>Serveis informàtics realitzats per altres entitats</t>
  </si>
  <si>
    <t>Solucions de sistemes d'informació adquirides al CTTI</t>
  </si>
  <si>
    <t>Prestació de serveis amb mitjans aliens amb entitats de la Generalitat</t>
  </si>
  <si>
    <t xml:space="preserve">Prestació de serveis amb mitjans aliens amb altres entitats </t>
  </si>
  <si>
    <t>Interessos de préstecs en euros llarg termini fora sector públic</t>
  </si>
  <si>
    <t>Interessos d'operacions de tresoreria en euros (cash pooling)</t>
  </si>
  <si>
    <t>Inversions en edificis i altres construccions per compte propi</t>
  </si>
  <si>
    <t>Inversions maquinària, instal.lacions i utillatge</t>
  </si>
  <si>
    <t>Inversions mobiliari i estris per compte propi</t>
  </si>
  <si>
    <t>Inversions en equips per a procés de dades</t>
  </si>
  <si>
    <t>A empreses privades</t>
  </si>
  <si>
    <t>Excès/defecte/ Romanent crèdit</t>
  </si>
  <si>
    <t>Del Departament de Salut</t>
  </si>
  <si>
    <t>Descripció</t>
  </si>
  <si>
    <t>D/1500001</t>
  </si>
  <si>
    <t>Productivitat</t>
  </si>
  <si>
    <t>Formació del personal propi</t>
  </si>
  <si>
    <t>D/2270011</t>
  </si>
  <si>
    <t>Custòdia, dipòsit, emmagatzematge i destrucció</t>
  </si>
  <si>
    <t>D/2300001</t>
  </si>
  <si>
    <t>Dietes, locomoció i trasllats</t>
  </si>
  <si>
    <t>D/3420001</t>
  </si>
  <si>
    <t>Comisions i altrse despeses bancàries</t>
  </si>
  <si>
    <t>Inversions en immobilitzat intangible</t>
  </si>
  <si>
    <t>Inversions en aplicacions informàtiques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</si>
</sst>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6">
      <selection activeCell="H71" sqref="H71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1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  <c r="K1" s="2"/>
    </row>
    <row r="2" spans="1:11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  <c r="K2" s="2"/>
    </row>
    <row r="4" spans="1:11" ht="15">
      <c r="A4">
        <v>7000</v>
      </c>
      <c r="B4">
        <v>12022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11840949.1</v>
      </c>
      <c r="I4" s="1">
        <f>+G4-H4</f>
        <v>104822673.33000001</v>
      </c>
      <c r="J4" s="1"/>
      <c r="K4" s="1"/>
    </row>
    <row r="5" spans="1:11" ht="15">
      <c r="A5">
        <v>7000</v>
      </c>
      <c r="B5">
        <v>12022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21">SUM(E5:F5)</f>
        <v>989888.23</v>
      </c>
      <c r="H5" s="1">
        <v>58557.3</v>
      </c>
      <c r="I5" s="1">
        <f aca="true" t="shared" si="1" ref="I5:I68">+G5-H5</f>
        <v>931330.9299999999</v>
      </c>
      <c r="J5" s="1"/>
      <c r="K5" s="1"/>
    </row>
    <row r="6" spans="1:11" ht="15">
      <c r="A6">
        <v>7000</v>
      </c>
      <c r="B6">
        <v>12022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1" ht="15">
      <c r="A7">
        <v>7000</v>
      </c>
      <c r="B7">
        <v>12022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682133.4099999999</v>
      </c>
      <c r="I7" s="1">
        <f t="shared" si="1"/>
        <v>4518231.1899999995</v>
      </c>
      <c r="J7" s="1"/>
      <c r="K7" s="1"/>
    </row>
    <row r="8" spans="1:11" ht="15">
      <c r="A8">
        <v>7000</v>
      </c>
      <c r="B8">
        <v>12022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  <c r="K8" s="1"/>
    </row>
    <row r="9" spans="1:11" ht="15">
      <c r="A9">
        <v>7000</v>
      </c>
      <c r="B9">
        <v>12022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  <c r="K9" s="1"/>
    </row>
    <row r="10" spans="1:11" ht="15">
      <c r="A10">
        <v>7000</v>
      </c>
      <c r="B10">
        <v>12022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57536.38</v>
      </c>
      <c r="I10" s="1">
        <f t="shared" si="1"/>
        <v>2653456.99</v>
      </c>
      <c r="J10" s="1"/>
      <c r="K10" s="1"/>
    </row>
    <row r="11" spans="1:11" ht="15">
      <c r="A11">
        <v>7000</v>
      </c>
      <c r="B11">
        <v>12022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  <c r="K11" s="1"/>
    </row>
    <row r="12" spans="1:11" ht="15">
      <c r="A12">
        <v>7000</v>
      </c>
      <c r="B12">
        <v>12022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30856.8</v>
      </c>
      <c r="I12" s="1">
        <f t="shared" si="1"/>
        <v>-30856.8</v>
      </c>
      <c r="J12" s="1"/>
      <c r="K12" s="1"/>
    </row>
    <row r="13" spans="1:11" ht="15">
      <c r="A13">
        <v>7000</v>
      </c>
      <c r="B13">
        <v>12022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  <c r="K13" s="1"/>
    </row>
    <row r="14" spans="1:11" ht="15">
      <c r="A14">
        <v>7000</v>
      </c>
      <c r="B14">
        <v>12022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8250</v>
      </c>
      <c r="I14" s="1">
        <f t="shared" si="1"/>
        <v>-8250</v>
      </c>
      <c r="J14" s="1"/>
      <c r="K14" s="1"/>
    </row>
    <row r="15" spans="1:11" ht="15">
      <c r="A15">
        <v>7000</v>
      </c>
      <c r="B15">
        <v>12022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  <c r="K15" s="1"/>
    </row>
    <row r="16" spans="1:11" ht="15">
      <c r="A16">
        <v>7000</v>
      </c>
      <c r="B16">
        <v>12022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  <c r="K16" s="1"/>
    </row>
    <row r="17" spans="1:11" ht="15">
      <c r="A17">
        <v>7000</v>
      </c>
      <c r="B17">
        <v>12022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6336900.28</v>
      </c>
      <c r="I17" s="1">
        <f t="shared" si="1"/>
        <v>21654525.52</v>
      </c>
      <c r="J17" s="1"/>
      <c r="K17" s="1"/>
    </row>
    <row r="18" spans="1:11" ht="15">
      <c r="A18">
        <v>7000</v>
      </c>
      <c r="B18">
        <v>12022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  <c r="K18" s="1"/>
    </row>
    <row r="19" spans="1:11" ht="15">
      <c r="A19">
        <v>7000</v>
      </c>
      <c r="B19">
        <v>12022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  <c r="K19" s="1"/>
    </row>
    <row r="20" spans="1:11" ht="15">
      <c r="A20">
        <v>7000</v>
      </c>
      <c r="B20">
        <v>12022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  <c r="K20" s="1"/>
    </row>
    <row r="21" spans="1:11" ht="15">
      <c r="A21">
        <v>7000</v>
      </c>
      <c r="B21">
        <v>12022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  <c r="K21" s="1"/>
    </row>
    <row r="22" spans="1:11" ht="15">
      <c r="A22">
        <v>7000</v>
      </c>
      <c r="B22">
        <v>12022</v>
      </c>
      <c r="C22" t="s">
        <v>17</v>
      </c>
      <c r="D22" t="s">
        <v>85</v>
      </c>
      <c r="E22" s="1">
        <v>17713100</v>
      </c>
      <c r="F22" s="1">
        <v>0</v>
      </c>
      <c r="G22" s="1">
        <f aca="true" t="shared" si="2" ref="G22:G58">SUM(E22:F22)</f>
        <v>17713100</v>
      </c>
      <c r="H22" s="1">
        <v>1547975</v>
      </c>
      <c r="I22" s="1">
        <f t="shared" si="1"/>
        <v>16165125</v>
      </c>
      <c r="J22" s="1"/>
      <c r="K22" s="1"/>
    </row>
    <row r="23" spans="1:11" ht="15">
      <c r="A23">
        <v>7000</v>
      </c>
      <c r="B23">
        <v>12022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2"/>
        <v>267154.1</v>
      </c>
      <c r="H23" s="1">
        <v>88758.77</v>
      </c>
      <c r="I23" s="1">
        <f t="shared" si="1"/>
        <v>178395.32999999996</v>
      </c>
      <c r="J23" s="1"/>
      <c r="K23" s="1"/>
    </row>
    <row r="24" spans="1:11" ht="15">
      <c r="A24">
        <v>7000</v>
      </c>
      <c r="B24">
        <v>12022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2"/>
        <v>702104.71</v>
      </c>
      <c r="H24" s="1">
        <v>0</v>
      </c>
      <c r="I24" s="1">
        <f t="shared" si="1"/>
        <v>702104.71</v>
      </c>
      <c r="J24" s="1"/>
      <c r="K24" s="1"/>
    </row>
    <row r="25" spans="1:11" ht="15">
      <c r="A25">
        <v>7000</v>
      </c>
      <c r="B25">
        <v>12022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2"/>
        <v>1131761.76</v>
      </c>
      <c r="H25" s="1">
        <v>0</v>
      </c>
      <c r="I25" s="1">
        <f t="shared" si="1"/>
        <v>1131761.76</v>
      </c>
      <c r="J25" s="1"/>
      <c r="K25" s="1"/>
    </row>
    <row r="26" spans="1:11" ht="15">
      <c r="A26">
        <v>7000</v>
      </c>
      <c r="B26">
        <v>12022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2"/>
        <v>25478.19</v>
      </c>
      <c r="H26" s="1">
        <v>0</v>
      </c>
      <c r="I26" s="1">
        <f t="shared" si="1"/>
        <v>25478.19</v>
      </c>
      <c r="J26" s="1"/>
      <c r="K26" s="1"/>
    </row>
    <row r="27" spans="1:11" ht="15">
      <c r="A27">
        <v>7000</v>
      </c>
      <c r="B27">
        <v>12022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2"/>
        <v>1161870.38</v>
      </c>
      <c r="H27" s="1">
        <v>0</v>
      </c>
      <c r="I27" s="1">
        <f t="shared" si="1"/>
        <v>1161870.38</v>
      </c>
      <c r="J27" s="1"/>
      <c r="K27" s="1"/>
    </row>
    <row r="28" spans="1:11" ht="15">
      <c r="A28">
        <v>7000</v>
      </c>
      <c r="B28">
        <v>12022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2"/>
        <v>182893.92</v>
      </c>
      <c r="H28" s="1">
        <v>0</v>
      </c>
      <c r="I28" s="1">
        <f t="shared" si="1"/>
        <v>182893.92</v>
      </c>
      <c r="J28" s="1"/>
      <c r="K28" s="1"/>
    </row>
    <row r="29" spans="1:11" ht="15">
      <c r="A29">
        <v>7000</v>
      </c>
      <c r="B29">
        <v>12022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2"/>
        <v>1894.39</v>
      </c>
      <c r="H29" s="1">
        <v>0</v>
      </c>
      <c r="I29" s="1">
        <f t="shared" si="1"/>
        <v>1894.39</v>
      </c>
      <c r="J29" s="1"/>
      <c r="K29" s="1"/>
    </row>
    <row r="30" spans="1:11" ht="15">
      <c r="A30">
        <v>7000</v>
      </c>
      <c r="B30">
        <v>12022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2"/>
        <v>1866106.59</v>
      </c>
      <c r="H30" s="1">
        <v>351053.7</v>
      </c>
      <c r="I30" s="1">
        <f t="shared" si="1"/>
        <v>1515052.8900000001</v>
      </c>
      <c r="J30" s="1"/>
      <c r="K30" s="1"/>
    </row>
    <row r="31" spans="1:11" ht="15">
      <c r="A31">
        <v>7000</v>
      </c>
      <c r="B31">
        <v>12022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2"/>
        <v>6570.39</v>
      </c>
      <c r="H31" s="1">
        <v>0</v>
      </c>
      <c r="I31" s="1">
        <f t="shared" si="1"/>
        <v>6570.39</v>
      </c>
      <c r="J31" s="1"/>
      <c r="K31" s="1"/>
    </row>
    <row r="32" spans="1:11" ht="15">
      <c r="A32">
        <v>7000</v>
      </c>
      <c r="B32">
        <v>12022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2"/>
        <v>210302.86</v>
      </c>
      <c r="H32" s="1">
        <v>0</v>
      </c>
      <c r="I32" s="1">
        <f t="shared" si="1"/>
        <v>210302.86</v>
      </c>
      <c r="J32" s="1"/>
      <c r="K32" s="1"/>
    </row>
    <row r="33" spans="1:11" ht="15">
      <c r="A33">
        <v>7000</v>
      </c>
      <c r="B33">
        <v>12022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2"/>
        <v>8414906.39</v>
      </c>
      <c r="H33" s="1">
        <v>792975.94</v>
      </c>
      <c r="I33" s="1">
        <f t="shared" si="1"/>
        <v>7621930.450000001</v>
      </c>
      <c r="J33" s="1"/>
      <c r="K33" s="1"/>
    </row>
    <row r="34" spans="1:11" ht="15">
      <c r="A34">
        <v>7000</v>
      </c>
      <c r="B34">
        <v>12022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2"/>
        <v>14136310.49</v>
      </c>
      <c r="H34" s="1">
        <v>1885192.17</v>
      </c>
      <c r="I34" s="1">
        <f t="shared" si="1"/>
        <v>12251118.32</v>
      </c>
      <c r="J34" s="1"/>
      <c r="K34" s="1"/>
    </row>
    <row r="35" spans="1:11" ht="15">
      <c r="A35">
        <v>7000</v>
      </c>
      <c r="B35">
        <v>12022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2"/>
        <v>218920.59</v>
      </c>
      <c r="H35" s="1">
        <v>17711.58</v>
      </c>
      <c r="I35" s="1">
        <f t="shared" si="1"/>
        <v>201209.01</v>
      </c>
      <c r="J35" s="1"/>
      <c r="K35" s="1"/>
    </row>
    <row r="36" spans="1:11" ht="15">
      <c r="A36">
        <v>7000</v>
      </c>
      <c r="B36">
        <v>12022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2"/>
        <v>572714.18</v>
      </c>
      <c r="H36" s="1">
        <v>101637.88</v>
      </c>
      <c r="I36" s="1">
        <f t="shared" si="1"/>
        <v>471076.30000000005</v>
      </c>
      <c r="J36" s="1"/>
      <c r="K36" s="1"/>
    </row>
    <row r="37" spans="1:11" ht="15">
      <c r="A37">
        <v>7000</v>
      </c>
      <c r="B37">
        <v>12022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2"/>
        <v>69116.11</v>
      </c>
      <c r="H37" s="1">
        <v>0</v>
      </c>
      <c r="I37" s="1">
        <f t="shared" si="1"/>
        <v>69116.11</v>
      </c>
      <c r="J37" s="1"/>
      <c r="K37" s="1"/>
    </row>
    <row r="38" spans="1:11" ht="15">
      <c r="A38">
        <v>7000</v>
      </c>
      <c r="B38">
        <v>12022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2"/>
        <v>129518.42</v>
      </c>
      <c r="H38" s="1">
        <v>3146.82</v>
      </c>
      <c r="I38" s="1">
        <f t="shared" si="1"/>
        <v>126371.59999999999</v>
      </c>
      <c r="J38" s="1"/>
      <c r="K38" s="1"/>
    </row>
    <row r="39" spans="1:11" ht="15">
      <c r="A39">
        <v>7000</v>
      </c>
      <c r="B39">
        <v>12022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2"/>
        <v>322729.91</v>
      </c>
      <c r="H39" s="1">
        <v>27096.69</v>
      </c>
      <c r="I39" s="1">
        <f t="shared" si="1"/>
        <v>295633.22</v>
      </c>
      <c r="J39" s="1"/>
      <c r="K39" s="1"/>
    </row>
    <row r="40" spans="1:11" ht="15">
      <c r="A40">
        <v>7000</v>
      </c>
      <c r="B40">
        <v>12022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2"/>
        <v>13388.64</v>
      </c>
      <c r="H40" s="1">
        <v>2067.86</v>
      </c>
      <c r="I40" s="1">
        <f t="shared" si="1"/>
        <v>11320.779999999999</v>
      </c>
      <c r="J40" s="1"/>
      <c r="K40" s="1"/>
    </row>
    <row r="41" spans="1:11" ht="15">
      <c r="A41">
        <v>7000</v>
      </c>
      <c r="B41">
        <v>12022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2"/>
        <v>373.46</v>
      </c>
      <c r="H41" s="1">
        <v>0</v>
      </c>
      <c r="I41" s="1">
        <f t="shared" si="1"/>
        <v>373.46</v>
      </c>
      <c r="J41" s="1"/>
      <c r="K41" s="1"/>
    </row>
    <row r="42" spans="1:11" ht="15">
      <c r="A42">
        <v>7000</v>
      </c>
      <c r="B42">
        <v>12022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2"/>
        <v>4186.11</v>
      </c>
      <c r="H42" s="1">
        <v>0</v>
      </c>
      <c r="I42" s="1">
        <f t="shared" si="1"/>
        <v>4186.11</v>
      </c>
      <c r="J42" s="1"/>
      <c r="K42" s="1"/>
    </row>
    <row r="43" spans="1:11" ht="15">
      <c r="A43">
        <v>7000</v>
      </c>
      <c r="B43">
        <v>12022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2"/>
        <v>0</v>
      </c>
      <c r="H43" s="1">
        <v>0</v>
      </c>
      <c r="I43" s="1">
        <f t="shared" si="1"/>
        <v>0</v>
      </c>
      <c r="J43" s="1"/>
      <c r="K43" s="1"/>
    </row>
    <row r="44" spans="1:11" ht="15">
      <c r="A44">
        <v>7000</v>
      </c>
      <c r="B44">
        <v>12022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2"/>
        <v>65703.45</v>
      </c>
      <c r="H44" s="1">
        <v>5394.03</v>
      </c>
      <c r="I44" s="1">
        <f t="shared" si="1"/>
        <v>60309.42</v>
      </c>
      <c r="J44" s="1"/>
      <c r="K44" s="1"/>
    </row>
    <row r="45" spans="1:11" ht="15">
      <c r="A45">
        <v>7000</v>
      </c>
      <c r="B45">
        <v>12022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2"/>
        <v>44801.28</v>
      </c>
      <c r="H45" s="1">
        <v>0</v>
      </c>
      <c r="I45" s="1">
        <f t="shared" si="1"/>
        <v>44801.28</v>
      </c>
      <c r="J45" s="1"/>
      <c r="K45" s="1"/>
    </row>
    <row r="46" spans="1:11" ht="15">
      <c r="A46">
        <v>7000</v>
      </c>
      <c r="B46">
        <v>12022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2"/>
        <v>5394.08</v>
      </c>
      <c r="H46" s="1">
        <v>15218.72</v>
      </c>
      <c r="I46" s="1">
        <f t="shared" si="1"/>
        <v>-9824.64</v>
      </c>
      <c r="J46" s="1"/>
      <c r="K46" s="1"/>
    </row>
    <row r="47" spans="1:11" ht="15">
      <c r="A47">
        <v>7000</v>
      </c>
      <c r="B47">
        <v>12022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2"/>
        <v>1766913.17</v>
      </c>
      <c r="H47" s="1">
        <v>143357.02</v>
      </c>
      <c r="I47" s="1">
        <f t="shared" si="1"/>
        <v>1623556.15</v>
      </c>
      <c r="J47" s="1"/>
      <c r="K47" s="1"/>
    </row>
    <row r="48" spans="1:11" ht="15">
      <c r="A48">
        <v>7000</v>
      </c>
      <c r="B48">
        <v>12022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2"/>
        <v>580304.97</v>
      </c>
      <c r="H48" s="1">
        <v>46618.9</v>
      </c>
      <c r="I48" s="1">
        <f t="shared" si="1"/>
        <v>533686.07</v>
      </c>
      <c r="J48" s="1"/>
      <c r="K48" s="1"/>
    </row>
    <row r="49" spans="1:11" ht="15">
      <c r="A49">
        <v>7000</v>
      </c>
      <c r="B49">
        <v>12022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2"/>
        <v>1270830.61</v>
      </c>
      <c r="H49" s="1">
        <v>106439.96</v>
      </c>
      <c r="I49" s="1">
        <f t="shared" si="1"/>
        <v>1164390.6500000001</v>
      </c>
      <c r="J49" s="1"/>
      <c r="K49" s="1"/>
    </row>
    <row r="50" spans="1:11" ht="15">
      <c r="A50">
        <v>7000</v>
      </c>
      <c r="B50">
        <v>12022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2"/>
        <v>398909.88</v>
      </c>
      <c r="H50" s="1">
        <v>0</v>
      </c>
      <c r="I50" s="1">
        <f t="shared" si="1"/>
        <v>398909.88</v>
      </c>
      <c r="J50" s="1"/>
      <c r="K50" s="1"/>
    </row>
    <row r="51" spans="1:11" ht="15">
      <c r="A51">
        <v>7000</v>
      </c>
      <c r="B51">
        <v>12022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2"/>
        <v>24154.87</v>
      </c>
      <c r="H51" s="1">
        <v>0</v>
      </c>
      <c r="I51" s="1">
        <f t="shared" si="1"/>
        <v>24154.87</v>
      </c>
      <c r="J51" s="1"/>
      <c r="K51" s="1"/>
    </row>
    <row r="52" spans="1:11" ht="15">
      <c r="A52">
        <v>7000</v>
      </c>
      <c r="B52">
        <v>12022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2"/>
        <v>311878.91</v>
      </c>
      <c r="H52" s="1">
        <v>0</v>
      </c>
      <c r="I52" s="1">
        <f t="shared" si="1"/>
        <v>311878.91</v>
      </c>
      <c r="J52" s="1"/>
      <c r="K52" s="1"/>
    </row>
    <row r="53" spans="1:11" ht="15">
      <c r="A53">
        <v>7000</v>
      </c>
      <c r="B53">
        <v>12022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2"/>
        <v>144507.36</v>
      </c>
      <c r="H53" s="1">
        <v>0</v>
      </c>
      <c r="I53" s="1">
        <f t="shared" si="1"/>
        <v>144507.36</v>
      </c>
      <c r="J53" s="1"/>
      <c r="K53" s="1"/>
    </row>
    <row r="54" spans="1:11" ht="15">
      <c r="A54">
        <v>7000</v>
      </c>
      <c r="B54">
        <v>12022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2"/>
        <v>975463.33</v>
      </c>
      <c r="H54" s="1">
        <v>443983.94</v>
      </c>
      <c r="I54" s="1">
        <f t="shared" si="1"/>
        <v>531479.3899999999</v>
      </c>
      <c r="J54" s="1"/>
      <c r="K54" s="1"/>
    </row>
    <row r="55" spans="1:11" ht="15">
      <c r="A55">
        <v>7000</v>
      </c>
      <c r="B55">
        <v>12022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2"/>
        <v>580561.15</v>
      </c>
      <c r="H55" s="1">
        <v>0</v>
      </c>
      <c r="I55" s="1">
        <f t="shared" si="1"/>
        <v>580561.15</v>
      </c>
      <c r="J55" s="1"/>
      <c r="K55" s="1"/>
    </row>
    <row r="56" spans="1:11" ht="15">
      <c r="A56">
        <v>7000</v>
      </c>
      <c r="B56">
        <v>12022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2"/>
        <v>15235.45</v>
      </c>
      <c r="H56" s="1">
        <v>0</v>
      </c>
      <c r="I56" s="1">
        <f t="shared" si="1"/>
        <v>15235.45</v>
      </c>
      <c r="J56" s="1"/>
      <c r="K56" s="1"/>
    </row>
    <row r="57" spans="1:11" ht="15">
      <c r="A57">
        <v>7000</v>
      </c>
      <c r="B57">
        <v>12022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2"/>
        <v>33492.72</v>
      </c>
      <c r="H57" s="1">
        <v>0</v>
      </c>
      <c r="I57" s="1">
        <f t="shared" si="1"/>
        <v>33492.72</v>
      </c>
      <c r="J57" s="1"/>
      <c r="K57" s="1"/>
    </row>
    <row r="58" spans="1:11" ht="15">
      <c r="A58">
        <v>7000</v>
      </c>
      <c r="B58">
        <v>12022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2"/>
        <v>6372142.93</v>
      </c>
      <c r="H58" s="1">
        <v>891144.7</v>
      </c>
      <c r="I58" s="1">
        <f t="shared" si="1"/>
        <v>5480998.2299999995</v>
      </c>
      <c r="J58" s="1"/>
      <c r="K58" s="1"/>
    </row>
    <row r="59" spans="1:11" ht="15">
      <c r="A59">
        <v>7000</v>
      </c>
      <c r="B59">
        <v>12022</v>
      </c>
      <c r="C59" t="s">
        <v>52</v>
      </c>
      <c r="D59" t="s">
        <v>119</v>
      </c>
      <c r="E59" s="1">
        <v>1375089.26</v>
      </c>
      <c r="F59" s="1">
        <v>0</v>
      </c>
      <c r="G59" s="1">
        <f aca="true" t="shared" si="3" ref="G59:G68">SUM(E59:F59)</f>
        <v>1375089.26</v>
      </c>
      <c r="H59" s="1">
        <v>0</v>
      </c>
      <c r="I59" s="1">
        <f t="shared" si="1"/>
        <v>1375089.26</v>
      </c>
      <c r="J59" s="1"/>
      <c r="K59" s="1"/>
    </row>
    <row r="60" spans="1:11" ht="15">
      <c r="A60">
        <v>7000</v>
      </c>
      <c r="B60">
        <v>12022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3"/>
        <v>402090.98</v>
      </c>
      <c r="H60" s="1">
        <v>0</v>
      </c>
      <c r="I60" s="1">
        <f t="shared" si="1"/>
        <v>402090.98</v>
      </c>
      <c r="J60" s="1"/>
      <c r="K60" s="1"/>
    </row>
    <row r="61" spans="1:11" ht="15">
      <c r="A61">
        <v>7000</v>
      </c>
      <c r="B61">
        <v>12022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3"/>
        <v>5571.97</v>
      </c>
      <c r="H61" s="1">
        <v>61571.46</v>
      </c>
      <c r="I61" s="1">
        <f t="shared" si="1"/>
        <v>-55999.49</v>
      </c>
      <c r="J61" s="1"/>
      <c r="K61" s="1"/>
    </row>
    <row r="62" spans="1:11" ht="15">
      <c r="A62">
        <v>7000</v>
      </c>
      <c r="B62">
        <v>12022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3"/>
        <v>534327.05</v>
      </c>
      <c r="H62" s="1">
        <v>0</v>
      </c>
      <c r="I62" s="1">
        <f t="shared" si="1"/>
        <v>534327.05</v>
      </c>
      <c r="J62" s="1"/>
      <c r="K62" s="1"/>
    </row>
    <row r="63" spans="1:11" ht="15">
      <c r="A63">
        <v>7000</v>
      </c>
      <c r="B63">
        <v>12022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3"/>
        <v>2019476.72</v>
      </c>
      <c r="H63" s="1">
        <v>0</v>
      </c>
      <c r="I63" s="1">
        <f t="shared" si="1"/>
        <v>2019476.72</v>
      </c>
      <c r="J63" s="1"/>
      <c r="K63" s="1"/>
    </row>
    <row r="64" spans="1:11" ht="15">
      <c r="A64">
        <v>7000</v>
      </c>
      <c r="B64">
        <v>12022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3"/>
        <v>1258624.82</v>
      </c>
      <c r="H64" s="1">
        <v>40249.53</v>
      </c>
      <c r="I64" s="1">
        <f t="shared" si="1"/>
        <v>1218375.29</v>
      </c>
      <c r="J64" s="1"/>
      <c r="K64" s="1"/>
    </row>
    <row r="65" spans="1:11" ht="15">
      <c r="A65">
        <v>7000</v>
      </c>
      <c r="B65">
        <v>12022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3"/>
        <v>18935.56</v>
      </c>
      <c r="H65" s="1">
        <v>6588.4</v>
      </c>
      <c r="I65" s="1">
        <f t="shared" si="1"/>
        <v>12347.160000000002</v>
      </c>
      <c r="J65" s="1"/>
      <c r="K65" s="1"/>
    </row>
    <row r="66" spans="1:11" ht="15">
      <c r="A66">
        <v>7000</v>
      </c>
      <c r="B66">
        <v>12022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3"/>
        <v>47641.39</v>
      </c>
      <c r="H66">
        <v>660.72</v>
      </c>
      <c r="I66" s="1">
        <f t="shared" si="1"/>
        <v>46980.67</v>
      </c>
      <c r="J66" s="1"/>
      <c r="K66" s="1"/>
    </row>
    <row r="67" spans="1:11" ht="15">
      <c r="A67">
        <v>7000</v>
      </c>
      <c r="B67">
        <v>12022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3"/>
        <v>413363.4</v>
      </c>
      <c r="H67" s="1">
        <v>0</v>
      </c>
      <c r="I67" s="1">
        <f t="shared" si="1"/>
        <v>413363.4</v>
      </c>
      <c r="J67" s="1"/>
      <c r="K67" s="1"/>
    </row>
    <row r="68" spans="1:9" ht="15">
      <c r="A68">
        <v>7000</v>
      </c>
      <c r="B68">
        <v>12022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3"/>
        <v>0</v>
      </c>
      <c r="H68" s="1">
        <v>3316.53</v>
      </c>
      <c r="I68" s="1">
        <f t="shared" si="1"/>
        <v>-3316.53</v>
      </c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43">
      <selection activeCell="H70" sqref="H70:H74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8" width="13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110711112.23</v>
      </c>
      <c r="I4" s="1">
        <f>+G4-H4</f>
        <v>5952510.200000003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935632.7</v>
      </c>
      <c r="I5" s="1">
        <f aca="true" t="shared" si="1" ref="I5:I68">+G5-H5</f>
        <v>54255.53000000003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/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7047234.890000001</v>
      </c>
      <c r="I7" s="1">
        <f t="shared" si="1"/>
        <v>-1846870.290000001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/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/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932549.13</v>
      </c>
      <c r="I10" s="1">
        <f t="shared" si="1"/>
        <v>1778444.2400000002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/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418939.97</v>
      </c>
      <c r="I12" s="1">
        <f t="shared" si="1"/>
        <v>-418939.97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/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486573.86</v>
      </c>
      <c r="I14" s="1">
        <f t="shared" si="1"/>
        <v>-486573.86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/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/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60736282.68</v>
      </c>
      <c r="I17" s="1">
        <f t="shared" si="1"/>
        <v>-32744856.88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/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/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/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/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14786515.57</v>
      </c>
      <c r="I22" s="1">
        <f t="shared" si="1"/>
        <v>2926584.4299999997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954172.28</v>
      </c>
      <c r="I23" s="1">
        <f t="shared" si="1"/>
        <v>-687018.18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/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/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/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/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/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/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3262017.48</v>
      </c>
      <c r="I30" s="1">
        <f t="shared" si="1"/>
        <v>-1395910.89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/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/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8389486.22</v>
      </c>
      <c r="I33" s="1">
        <f t="shared" si="1"/>
        <v>25420.169999999925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14827582.04</v>
      </c>
      <c r="I34" s="1">
        <f t="shared" si="1"/>
        <v>-691271.5499999989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181059.24</v>
      </c>
      <c r="I35" s="1">
        <f t="shared" si="1"/>
        <v>37861.350000000006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1065351.69</v>
      </c>
      <c r="I36" s="1">
        <f t="shared" si="1"/>
        <v>-492637.5099999999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26365.57</v>
      </c>
      <c r="I38" s="1">
        <f t="shared" si="1"/>
        <v>103152.85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314499.06</v>
      </c>
      <c r="I39" s="1">
        <f t="shared" si="1"/>
        <v>8230.849999999977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19153.7</v>
      </c>
      <c r="I40" s="1">
        <f t="shared" si="1"/>
        <v>-5765.060000000001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/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/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/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155507.15</v>
      </c>
      <c r="I44" s="1">
        <f t="shared" si="1"/>
        <v>-89803.7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/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88920.87</v>
      </c>
      <c r="I46" s="1">
        <f t="shared" si="1"/>
        <v>-83526.79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1448439.06</v>
      </c>
      <c r="I47" s="1">
        <f t="shared" si="1"/>
        <v>318474.10999999987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469704.86</v>
      </c>
      <c r="I48" s="1">
        <f t="shared" si="1"/>
        <v>110600.10999999999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1104939.4</v>
      </c>
      <c r="I49" s="1">
        <f t="shared" si="1"/>
        <v>165891.2100000002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/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/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/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/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4424333.83</v>
      </c>
      <c r="I54" s="1">
        <f t="shared" si="1"/>
        <v>-3448870.5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/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85449.58</v>
      </c>
      <c r="I56" s="1">
        <f t="shared" si="1"/>
        <v>-70214.13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/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7642998.450000001</v>
      </c>
      <c r="I58" s="1">
        <f t="shared" si="1"/>
        <v>-1270855.5200000014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/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/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265310.75</v>
      </c>
      <c r="I61" s="1">
        <f t="shared" si="1"/>
        <v>-259738.78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/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805003.55</v>
      </c>
      <c r="I63" s="1">
        <f t="shared" si="1"/>
        <v>1214473.17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1051828.83</v>
      </c>
      <c r="I64" s="1">
        <f t="shared" si="1"/>
        <v>206795.99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230251.41</v>
      </c>
      <c r="I65" s="1">
        <f t="shared" si="1"/>
        <v>-211315.85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60405.58</v>
      </c>
      <c r="I66" s="1">
        <f t="shared" si="1"/>
        <v>-12764.190000000002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/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350463.53</v>
      </c>
      <c r="I68" s="1">
        <f t="shared" si="1"/>
        <v>-350463.53</v>
      </c>
    </row>
    <row r="70" ht="15">
      <c r="H70" s="1"/>
    </row>
    <row r="71" ht="15">
      <c r="H71" s="1"/>
    </row>
    <row r="72" ht="15">
      <c r="H72" s="1"/>
    </row>
    <row r="73" ht="15">
      <c r="H73" s="1"/>
    </row>
    <row r="74" ht="15">
      <c r="H74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38">
      <selection activeCell="H70" sqref="H70:H72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8" width="13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122200379.3</v>
      </c>
      <c r="I4" s="1">
        <f>+G4-H4</f>
        <v>-5536756.86999999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998457.6</v>
      </c>
      <c r="I5" s="1">
        <f aca="true" t="shared" si="1" ref="I5:I68">+G5-H5</f>
        <v>-8569.369999999995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/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7807837.85</v>
      </c>
      <c r="I7" s="1">
        <f t="shared" si="1"/>
        <v>-2607473.25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/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/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1010028.06</v>
      </c>
      <c r="I10" s="1">
        <f t="shared" si="1"/>
        <v>1700965.31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/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428271.73</v>
      </c>
      <c r="I12" s="1">
        <f t="shared" si="1"/>
        <v>-428271.73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/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579664.04</v>
      </c>
      <c r="I14" s="1">
        <f t="shared" si="1"/>
        <v>-579664.04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/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/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66852919.47</v>
      </c>
      <c r="I17" s="1">
        <f t="shared" si="1"/>
        <v>-38861493.67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/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/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/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/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16570971.12</v>
      </c>
      <c r="I22" s="1">
        <f t="shared" si="1"/>
        <v>1142128.8800000008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1070823.08</v>
      </c>
      <c r="I23" s="1">
        <f t="shared" si="1"/>
        <v>-803668.9800000001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/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/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/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/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/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/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3428043.5500000003</v>
      </c>
      <c r="I30" s="1">
        <f t="shared" si="1"/>
        <v>-1561936.9600000002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/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/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9431783.11</v>
      </c>
      <c r="I33" s="1">
        <f t="shared" si="1"/>
        <v>-1016876.7199999988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16465902.19</v>
      </c>
      <c r="I34" s="1">
        <f t="shared" si="1"/>
        <v>-2329591.6999999993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226914.18</v>
      </c>
      <c r="I35" s="1">
        <f t="shared" si="1"/>
        <v>-7993.5899999999965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970199.45</v>
      </c>
      <c r="I36" s="1">
        <f t="shared" si="1"/>
        <v>-397485.2699999999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29603.95</v>
      </c>
      <c r="I38" s="1">
        <f t="shared" si="1"/>
        <v>99914.47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314499.06</v>
      </c>
      <c r="I39" s="1">
        <f t="shared" si="1"/>
        <v>8230.849999999977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22172.99</v>
      </c>
      <c r="I40" s="1">
        <f t="shared" si="1"/>
        <v>-8784.350000000002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/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/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/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163105.29</v>
      </c>
      <c r="I44" s="1">
        <f t="shared" si="1"/>
        <v>-97401.84000000001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/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97724.03</v>
      </c>
      <c r="I46" s="1">
        <f t="shared" si="1"/>
        <v>-92329.95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1592774.69</v>
      </c>
      <c r="I47" s="1">
        <f t="shared" si="1"/>
        <v>174138.47999999998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515148.69</v>
      </c>
      <c r="I48" s="1">
        <f t="shared" si="1"/>
        <v>65156.27999999997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1233846.04</v>
      </c>
      <c r="I49" s="1">
        <f t="shared" si="1"/>
        <v>36984.570000000065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/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/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/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/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5111864.72</v>
      </c>
      <c r="I54" s="1">
        <f t="shared" si="1"/>
        <v>-4136401.3899999997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/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85449.58</v>
      </c>
      <c r="I56" s="1">
        <f t="shared" si="1"/>
        <v>-70214.13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/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8363902.32</v>
      </c>
      <c r="I58" s="1">
        <f t="shared" si="1"/>
        <v>-1991759.3900000006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/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/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272755.42</v>
      </c>
      <c r="I61" s="1">
        <f t="shared" si="1"/>
        <v>-267183.45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/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898219.45</v>
      </c>
      <c r="I63" s="1">
        <f t="shared" si="1"/>
        <v>1121257.27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1066154.68</v>
      </c>
      <c r="I64" s="1">
        <f t="shared" si="1"/>
        <v>192470.14000000013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232590.87</v>
      </c>
      <c r="I65" s="1">
        <f t="shared" si="1"/>
        <v>-213655.31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73654.3</v>
      </c>
      <c r="I66" s="1">
        <f t="shared" si="1"/>
        <v>-26012.910000000003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/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533882.28</v>
      </c>
      <c r="I68" s="1">
        <f t="shared" si="1"/>
        <v>-533882.28</v>
      </c>
    </row>
    <row r="70" ht="15">
      <c r="H70" s="1"/>
    </row>
    <row r="71" ht="15">
      <c r="H71" s="1"/>
    </row>
    <row r="72" ht="15">
      <c r="H72" s="1"/>
    </row>
    <row r="73" ht="15">
      <c r="H73" s="1"/>
    </row>
    <row r="74" ht="15">
      <c r="H74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43">
      <selection activeCell="H54" sqref="H54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3.421875" style="0" bestFit="1" customWidth="1"/>
    <col min="7" max="8" width="13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f>22440018.19-488210.28-69603.17</f>
        <v>21882204.74</v>
      </c>
      <c r="G4" s="1">
        <f>SUM(E4:F4)</f>
        <v>138545827.17000002</v>
      </c>
      <c r="H4" s="1">
        <v>139103640.62</v>
      </c>
      <c r="I4" s="1">
        <f>+G4-H4</f>
        <v>-557813.4499999881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69603.17</v>
      </c>
      <c r="G5" s="1">
        <f aca="true" t="shared" si="0" ref="G5:G68">SUM(E5:F5)</f>
        <v>1059491.4</v>
      </c>
      <c r="H5" s="1">
        <v>1059491.4</v>
      </c>
      <c r="I5" s="1">
        <f aca="true" t="shared" si="1" ref="I5:I68">+G5-H5</f>
        <v>0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-3081304.79</v>
      </c>
      <c r="G6" s="1">
        <f t="shared" si="0"/>
        <v>0</v>
      </c>
      <c r="H6" s="1">
        <v>0</v>
      </c>
      <c r="I6" s="1">
        <f t="shared" si="1"/>
        <v>0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4122963.99</v>
      </c>
      <c r="G7" s="1">
        <f t="shared" si="0"/>
        <v>9323328.59</v>
      </c>
      <c r="H7" s="1">
        <v>9323328.59</v>
      </c>
      <c r="I7" s="1">
        <f t="shared" si="1"/>
        <v>0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-1174251</v>
      </c>
      <c r="G8" s="1">
        <f t="shared" si="0"/>
        <v>0</v>
      </c>
      <c r="H8" s="1">
        <v>0</v>
      </c>
      <c r="I8" s="1">
        <f t="shared" si="1"/>
        <v>0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-172043.52</v>
      </c>
      <c r="G9" s="1">
        <f t="shared" si="0"/>
        <v>0</v>
      </c>
      <c r="H9" s="1">
        <v>0</v>
      </c>
      <c r="I9" s="1">
        <f t="shared" si="1"/>
        <v>0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-1199640.59</v>
      </c>
      <c r="G10" s="1">
        <f t="shared" si="0"/>
        <v>1511352.78</v>
      </c>
      <c r="H10" s="1">
        <v>1511352.78</v>
      </c>
      <c r="I10" s="1">
        <f t="shared" si="1"/>
        <v>0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1092066</v>
      </c>
      <c r="G12" s="1">
        <f t="shared" si="0"/>
        <v>1092066</v>
      </c>
      <c r="H12" s="1">
        <v>1415115.73</v>
      </c>
      <c r="I12" s="1">
        <f t="shared" si="1"/>
        <v>-323049.73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2050000</v>
      </c>
      <c r="G14" s="1">
        <f t="shared" si="0"/>
        <v>2050000</v>
      </c>
      <c r="H14" s="1">
        <v>2066461.07</v>
      </c>
      <c r="I14" s="1">
        <f t="shared" si="1"/>
        <v>-16461.070000000065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2000000</v>
      </c>
      <c r="G15" s="1">
        <f t="shared" si="0"/>
        <v>3000000</v>
      </c>
      <c r="H15" s="1">
        <v>3000000</v>
      </c>
      <c r="I15" s="1">
        <f t="shared" si="1"/>
        <v>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-35008083</v>
      </c>
      <c r="G16" s="1">
        <f t="shared" si="0"/>
        <v>0</v>
      </c>
      <c r="H16" s="1">
        <v>0</v>
      </c>
      <c r="I16" s="1">
        <f t="shared" si="1"/>
        <v>0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f>10367179.89-2286893.81+35008083</f>
        <v>43088369.08</v>
      </c>
      <c r="G17" s="1">
        <f t="shared" si="0"/>
        <v>71079794.88</v>
      </c>
      <c r="H17" s="1">
        <f>75816914.94-3410211.76</f>
        <v>72406703.17999999</v>
      </c>
      <c r="I17" s="1">
        <f t="shared" si="1"/>
        <v>-1326908.299999997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2286893.81</v>
      </c>
      <c r="G21" s="1">
        <f t="shared" si="0"/>
        <v>3410211.76</v>
      </c>
      <c r="H21" s="1">
        <v>3410211.76</v>
      </c>
      <c r="I21" s="1">
        <f t="shared" si="1"/>
        <v>0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1069381.11</v>
      </c>
      <c r="G22" s="1">
        <f t="shared" si="0"/>
        <v>18782481.11</v>
      </c>
      <c r="H22" s="1">
        <v>18782481.11</v>
      </c>
      <c r="I22" s="1">
        <f t="shared" si="1"/>
        <v>0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970097.13</v>
      </c>
      <c r="G23" s="1">
        <f t="shared" si="0"/>
        <v>1237251.23</v>
      </c>
      <c r="H23" s="1">
        <v>1237251.23</v>
      </c>
      <c r="I23" s="1">
        <f t="shared" si="1"/>
        <v>0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-702104.71</v>
      </c>
      <c r="G24" s="1">
        <f t="shared" si="0"/>
        <v>0</v>
      </c>
      <c r="H24" s="1">
        <v>0</v>
      </c>
      <c r="I24" s="1">
        <f t="shared" si="1"/>
        <v>0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-1131761.76</v>
      </c>
      <c r="G25" s="1">
        <f t="shared" si="0"/>
        <v>0</v>
      </c>
      <c r="H25" s="1">
        <v>0</v>
      </c>
      <c r="I25" s="1">
        <f t="shared" si="1"/>
        <v>0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-25478.19</v>
      </c>
      <c r="G26" s="1">
        <f t="shared" si="0"/>
        <v>0</v>
      </c>
      <c r="H26" s="1">
        <v>0</v>
      </c>
      <c r="I26" s="1">
        <f t="shared" si="1"/>
        <v>0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-1161870.38</v>
      </c>
      <c r="G27" s="1">
        <f t="shared" si="0"/>
        <v>0</v>
      </c>
      <c r="H27" s="1">
        <v>0</v>
      </c>
      <c r="I27" s="1">
        <f t="shared" si="1"/>
        <v>0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-182893.92</v>
      </c>
      <c r="G28" s="1">
        <f t="shared" si="0"/>
        <v>0</v>
      </c>
      <c r="H28" s="1">
        <v>0</v>
      </c>
      <c r="I28" s="1">
        <f t="shared" si="1"/>
        <v>0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-1894.39</v>
      </c>
      <c r="G29" s="1">
        <f t="shared" si="0"/>
        <v>0</v>
      </c>
      <c r="H29" s="1">
        <v>0</v>
      </c>
      <c r="I29" s="1">
        <f t="shared" si="1"/>
        <v>0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1812256.7</v>
      </c>
      <c r="G30" s="1">
        <f t="shared" si="0"/>
        <v>3678363.29</v>
      </c>
      <c r="H30" s="1">
        <v>3678363.29</v>
      </c>
      <c r="I30" s="1">
        <f t="shared" si="1"/>
        <v>0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-6570.39</v>
      </c>
      <c r="G31" s="1">
        <f t="shared" si="0"/>
        <v>0</v>
      </c>
      <c r="H31" s="1">
        <v>0</v>
      </c>
      <c r="I31" s="1">
        <f t="shared" si="1"/>
        <v>0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-210302.86</v>
      </c>
      <c r="G32" s="1">
        <f t="shared" si="0"/>
        <v>0</v>
      </c>
      <c r="H32" s="1">
        <v>0</v>
      </c>
      <c r="I32" s="1">
        <f t="shared" si="1"/>
        <v>0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2133768.14</v>
      </c>
      <c r="G33" s="1">
        <f t="shared" si="0"/>
        <v>10548674.530000001</v>
      </c>
      <c r="H33" s="1">
        <v>10548674.53</v>
      </c>
      <c r="I33" s="1">
        <f t="shared" si="1"/>
        <v>0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3940679.34</v>
      </c>
      <c r="G34" s="1">
        <f t="shared" si="0"/>
        <v>18076989.83</v>
      </c>
      <c r="H34" s="1">
        <v>18076989.83</v>
      </c>
      <c r="I34" s="1">
        <f t="shared" si="1"/>
        <v>0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45952.02</v>
      </c>
      <c r="G35" s="1">
        <f t="shared" si="0"/>
        <v>264872.61</v>
      </c>
      <c r="H35" s="1">
        <v>264872.61</v>
      </c>
      <c r="I35" s="1">
        <f t="shared" si="1"/>
        <v>0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430464.43</v>
      </c>
      <c r="G36" s="1">
        <f t="shared" si="0"/>
        <v>1003178.6100000001</v>
      </c>
      <c r="H36" s="1">
        <v>1003178.61</v>
      </c>
      <c r="I36" s="1">
        <f t="shared" si="1"/>
        <v>0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-69116.11</v>
      </c>
      <c r="G37" s="1">
        <f t="shared" si="0"/>
        <v>0</v>
      </c>
      <c r="H37" s="1">
        <v>0</v>
      </c>
      <c r="I37" s="1">
        <f t="shared" si="1"/>
        <v>0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-99256.11</v>
      </c>
      <c r="G38" s="1">
        <f t="shared" si="0"/>
        <v>30262.309999999998</v>
      </c>
      <c r="H38" s="1">
        <v>30262.31</v>
      </c>
      <c r="I38" s="1">
        <f t="shared" si="1"/>
        <v>0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-7112.69</v>
      </c>
      <c r="G39" s="1">
        <f t="shared" si="0"/>
        <v>315617.22</v>
      </c>
      <c r="H39" s="1">
        <v>315617.22</v>
      </c>
      <c r="I39" s="1">
        <f t="shared" si="1"/>
        <v>0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12383.59</v>
      </c>
      <c r="G40" s="1">
        <f t="shared" si="0"/>
        <v>25772.23</v>
      </c>
      <c r="H40" s="1">
        <v>25772.23</v>
      </c>
      <c r="I40" s="1">
        <f t="shared" si="1"/>
        <v>0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-373.46</v>
      </c>
      <c r="G41" s="1">
        <f t="shared" si="0"/>
        <v>0</v>
      </c>
      <c r="H41" s="1">
        <v>0</v>
      </c>
      <c r="I41" s="1">
        <f t="shared" si="1"/>
        <v>0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-4186.11</v>
      </c>
      <c r="G42" s="1">
        <f t="shared" si="0"/>
        <v>0</v>
      </c>
      <c r="H42" s="1">
        <v>0</v>
      </c>
      <c r="I42" s="1">
        <f t="shared" si="1"/>
        <v>0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119789.12</v>
      </c>
      <c r="G44" s="1">
        <f t="shared" si="0"/>
        <v>185492.57</v>
      </c>
      <c r="H44" s="1">
        <v>185492.57</v>
      </c>
      <c r="I44" s="1">
        <f t="shared" si="1"/>
        <v>0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-44801.28</v>
      </c>
      <c r="G45" s="1">
        <f t="shared" si="0"/>
        <v>0</v>
      </c>
      <c r="H45" s="1">
        <v>0</v>
      </c>
      <c r="I45" s="1">
        <f t="shared" si="1"/>
        <v>0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186744.37</v>
      </c>
      <c r="G46" s="1">
        <f t="shared" si="0"/>
        <v>192138.44999999998</v>
      </c>
      <c r="H46" s="1">
        <v>192138.45</v>
      </c>
      <c r="I46" s="1">
        <f t="shared" si="1"/>
        <v>0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f>-21926.68+5760.77-0.99</f>
        <v>-16166.9</v>
      </c>
      <c r="G47" s="1">
        <f t="shared" si="0"/>
        <v>1750746.27</v>
      </c>
      <c r="H47" s="1">
        <v>1744986.49</v>
      </c>
      <c r="I47" s="1">
        <f t="shared" si="1"/>
        <v>5759.780000000028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-72.52</v>
      </c>
      <c r="G48" s="1">
        <f t="shared" si="0"/>
        <v>580232.45</v>
      </c>
      <c r="H48" s="1">
        <v>580232.45</v>
      </c>
      <c r="I48" s="1">
        <f t="shared" si="1"/>
        <v>0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94617.4</v>
      </c>
      <c r="G49" s="1">
        <f t="shared" si="0"/>
        <v>1365448.01</v>
      </c>
      <c r="H49" s="1">
        <v>1365448.01</v>
      </c>
      <c r="I49" s="1">
        <f t="shared" si="1"/>
        <v>0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-398909.88</v>
      </c>
      <c r="G50" s="1">
        <f t="shared" si="0"/>
        <v>0</v>
      </c>
      <c r="H50" s="1">
        <v>0</v>
      </c>
      <c r="I50" s="1">
        <f t="shared" si="1"/>
        <v>0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-24154.87</v>
      </c>
      <c r="G51" s="1">
        <f t="shared" si="0"/>
        <v>0</v>
      </c>
      <c r="H51" s="1">
        <v>0</v>
      </c>
      <c r="I51" s="1">
        <f t="shared" si="1"/>
        <v>0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-311878.91</v>
      </c>
      <c r="G52" s="1">
        <f t="shared" si="0"/>
        <v>0</v>
      </c>
      <c r="H52" s="1">
        <v>0</v>
      </c>
      <c r="I52" s="1">
        <f t="shared" si="1"/>
        <v>0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-144506.36</v>
      </c>
      <c r="G53" s="1">
        <f t="shared" si="0"/>
        <v>1</v>
      </c>
      <c r="H53" s="1">
        <v>0</v>
      </c>
      <c r="I53" s="1">
        <f t="shared" si="1"/>
        <v>1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4488695.36</v>
      </c>
      <c r="G54" s="1">
        <f t="shared" si="0"/>
        <v>5464158.69</v>
      </c>
      <c r="H54" s="1">
        <v>5464158.69</v>
      </c>
      <c r="I54" s="1">
        <f t="shared" si="1"/>
        <v>0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-580561.15</v>
      </c>
      <c r="G55" s="1">
        <f t="shared" si="0"/>
        <v>0</v>
      </c>
      <c r="H55" s="1">
        <v>0</v>
      </c>
      <c r="I55" s="1">
        <f t="shared" si="1"/>
        <v>0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82122.55</v>
      </c>
      <c r="G56" s="1">
        <f t="shared" si="0"/>
        <v>97358</v>
      </c>
      <c r="H56" s="1">
        <v>97358</v>
      </c>
      <c r="I56" s="1">
        <f t="shared" si="1"/>
        <v>0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-33492.72</v>
      </c>
      <c r="G57" s="1">
        <f t="shared" si="0"/>
        <v>0</v>
      </c>
      <c r="H57" s="1">
        <v>0</v>
      </c>
      <c r="I57" s="1">
        <f t="shared" si="1"/>
        <v>0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2718051.78</v>
      </c>
      <c r="G58" s="1">
        <f t="shared" si="0"/>
        <v>9090194.709999999</v>
      </c>
      <c r="H58" s="1">
        <v>9090194.709999999</v>
      </c>
      <c r="I58" s="1">
        <f t="shared" si="1"/>
        <v>0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-1375089.26</v>
      </c>
      <c r="G59" s="1">
        <f t="shared" si="0"/>
        <v>0</v>
      </c>
      <c r="H59" s="1">
        <v>0</v>
      </c>
      <c r="I59" s="1">
        <f t="shared" si="1"/>
        <v>0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-402090.98</v>
      </c>
      <c r="G60" s="1">
        <f t="shared" si="0"/>
        <v>0</v>
      </c>
      <c r="H60" s="1">
        <v>0</v>
      </c>
      <c r="I60" s="1">
        <f t="shared" si="1"/>
        <v>0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311928.03</v>
      </c>
      <c r="G61" s="1">
        <f t="shared" si="0"/>
        <v>317500</v>
      </c>
      <c r="H61" s="1">
        <v>317294.06</v>
      </c>
      <c r="I61" s="1">
        <f t="shared" si="1"/>
        <v>205.94000000000233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-534327.05</v>
      </c>
      <c r="G62" s="1">
        <f t="shared" si="0"/>
        <v>0</v>
      </c>
      <c r="H62" s="1">
        <v>0</v>
      </c>
      <c r="I62" s="1">
        <f t="shared" si="1"/>
        <v>0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-452895.96</v>
      </c>
      <c r="G63" s="1">
        <f t="shared" si="0"/>
        <v>1566580.76</v>
      </c>
      <c r="H63" s="1">
        <v>1566580.76</v>
      </c>
      <c r="I63" s="1">
        <f t="shared" si="1"/>
        <v>0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f>1282570.46+8243.62</f>
        <v>1290814.08</v>
      </c>
      <c r="G64" s="1">
        <f t="shared" si="0"/>
        <v>2549438.9000000004</v>
      </c>
      <c r="H64" s="1">
        <v>2541195.28</v>
      </c>
      <c r="I64" s="1">
        <f t="shared" si="1"/>
        <v>8243.620000000577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223150.77</v>
      </c>
      <c r="G65" s="1">
        <f t="shared" si="0"/>
        <v>242086.33</v>
      </c>
      <c r="H65" s="1">
        <v>242086.33</v>
      </c>
      <c r="I65" s="1">
        <f t="shared" si="1"/>
        <v>0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26012.91</v>
      </c>
      <c r="G66" s="1">
        <f t="shared" si="0"/>
        <v>73654.3</v>
      </c>
      <c r="H66" s="1">
        <v>73654.3</v>
      </c>
      <c r="I66" s="1">
        <f t="shared" si="1"/>
        <v>0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-413363.4</v>
      </c>
      <c r="G67" s="1">
        <f t="shared" si="0"/>
        <v>0</v>
      </c>
      <c r="H67" s="1">
        <v>0</v>
      </c>
      <c r="I67" s="1">
        <f t="shared" si="1"/>
        <v>0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600741.6</v>
      </c>
      <c r="G68" s="1">
        <f t="shared" si="0"/>
        <v>600741.6</v>
      </c>
      <c r="H68" s="1">
        <v>600741.6</v>
      </c>
      <c r="I68" s="1">
        <f t="shared" si="1"/>
        <v>0</v>
      </c>
    </row>
    <row r="70" ht="15">
      <c r="H70" s="1"/>
    </row>
    <row r="71" spans="6:8" ht="15">
      <c r="F71" s="1"/>
      <c r="H71" s="1"/>
    </row>
    <row r="72" spans="6:8" ht="15">
      <c r="F72" s="1"/>
      <c r="H72" s="1"/>
    </row>
    <row r="73" ht="15">
      <c r="H73" s="1"/>
    </row>
    <row r="74" ht="15">
      <c r="H74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D22" sqref="D22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1" ht="15">
      <c r="A4">
        <v>7000</v>
      </c>
      <c r="B4">
        <v>22022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22173594.39</v>
      </c>
      <c r="I4" s="1">
        <f>+G4-H4</f>
        <v>94490028.04</v>
      </c>
      <c r="J4" s="1"/>
      <c r="K4" s="1"/>
    </row>
    <row r="5" spans="1:11" ht="15">
      <c r="A5">
        <v>7000</v>
      </c>
      <c r="B5">
        <v>22022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144671.2</v>
      </c>
      <c r="I5" s="1">
        <f aca="true" t="shared" si="1" ref="I5:I68">+G5-H5</f>
        <v>845217.03</v>
      </c>
      <c r="J5" s="1"/>
      <c r="K5" s="1"/>
    </row>
    <row r="6" spans="1:11" ht="15">
      <c r="A6">
        <v>7000</v>
      </c>
      <c r="B6">
        <v>22022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0" ht="15">
      <c r="A7">
        <v>7000</v>
      </c>
      <c r="B7">
        <v>22022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1219246.5100000002</v>
      </c>
      <c r="I7" s="1">
        <f t="shared" si="1"/>
        <v>3981118.0899999994</v>
      </c>
      <c r="J7" s="1"/>
    </row>
    <row r="8" spans="1:10" ht="15">
      <c r="A8">
        <v>7000</v>
      </c>
      <c r="B8">
        <v>22022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22022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0" ht="15">
      <c r="A10">
        <v>7000</v>
      </c>
      <c r="B10">
        <v>22022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169707.62</v>
      </c>
      <c r="I10" s="1">
        <f t="shared" si="1"/>
        <v>2541285.75</v>
      </c>
      <c r="J10" s="1"/>
    </row>
    <row r="11" spans="1:10" ht="15">
      <c r="A11">
        <v>7000</v>
      </c>
      <c r="B11">
        <v>22022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22022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172299.6</v>
      </c>
      <c r="I12" s="1">
        <f t="shared" si="1"/>
        <v>-172299.6</v>
      </c>
      <c r="J12" s="1"/>
    </row>
    <row r="13" spans="1:10" ht="15">
      <c r="A13">
        <v>7000</v>
      </c>
      <c r="B13">
        <v>22022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22022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8250</v>
      </c>
      <c r="I14" s="1">
        <f t="shared" si="1"/>
        <v>-8250</v>
      </c>
      <c r="J14" s="1"/>
    </row>
    <row r="15" spans="1:10" ht="15">
      <c r="A15">
        <v>7000</v>
      </c>
      <c r="B15">
        <v>22022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22022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22022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11802464.28</v>
      </c>
      <c r="I17" s="1">
        <f t="shared" si="1"/>
        <v>16188961.520000001</v>
      </c>
      <c r="J17" s="1"/>
    </row>
    <row r="18" spans="1:10" ht="15">
      <c r="A18">
        <v>7000</v>
      </c>
      <c r="B18">
        <v>22022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22022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22022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22022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22022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2877057.68</v>
      </c>
      <c r="I22" s="1">
        <f t="shared" si="1"/>
        <v>14836042.32</v>
      </c>
      <c r="J22" s="1"/>
    </row>
    <row r="23" spans="1:10" ht="15">
      <c r="A23">
        <v>7000</v>
      </c>
      <c r="B23">
        <v>22022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178403.51</v>
      </c>
      <c r="I23" s="1">
        <f t="shared" si="1"/>
        <v>88750.58999999997</v>
      </c>
      <c r="J23" s="1"/>
    </row>
    <row r="24" spans="1:10" ht="15">
      <c r="A24">
        <v>7000</v>
      </c>
      <c r="B24">
        <v>22022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22022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22022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22022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22022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22022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22022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692740.2300000001</v>
      </c>
      <c r="I30" s="1">
        <f t="shared" si="1"/>
        <v>1173366.3599999999</v>
      </c>
      <c r="J30" s="1"/>
    </row>
    <row r="31" spans="1:10" ht="15">
      <c r="A31">
        <v>7000</v>
      </c>
      <c r="B31">
        <v>22022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22022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22022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1492594.75</v>
      </c>
      <c r="I33" s="1">
        <f t="shared" si="1"/>
        <v>6922311.640000001</v>
      </c>
      <c r="J33" s="1"/>
    </row>
    <row r="34" spans="1:10" ht="15">
      <c r="A34">
        <v>7000</v>
      </c>
      <c r="B34">
        <v>22022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3046856.96</v>
      </c>
      <c r="I34" s="1">
        <f t="shared" si="1"/>
        <v>11089453.530000001</v>
      </c>
      <c r="J34" s="1"/>
    </row>
    <row r="35" spans="1:10" ht="15">
      <c r="A35">
        <v>7000</v>
      </c>
      <c r="B35">
        <v>22022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32282.86</v>
      </c>
      <c r="I35" s="1">
        <f t="shared" si="1"/>
        <v>186637.72999999998</v>
      </c>
      <c r="J35" s="1"/>
    </row>
    <row r="36" spans="1:10" ht="15">
      <c r="A36">
        <v>7000</v>
      </c>
      <c r="B36">
        <v>22022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216579.89</v>
      </c>
      <c r="I36" s="1">
        <f t="shared" si="1"/>
        <v>356134.29000000004</v>
      </c>
      <c r="J36" s="1"/>
    </row>
    <row r="37" spans="1:10" ht="15">
      <c r="A37">
        <v>7000</v>
      </c>
      <c r="B37">
        <v>22022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>
        <v>0</v>
      </c>
      <c r="I37" s="1">
        <f t="shared" si="1"/>
        <v>69116.11</v>
      </c>
      <c r="J37" s="1"/>
    </row>
    <row r="38" spans="1:10" ht="15">
      <c r="A38">
        <v>7000</v>
      </c>
      <c r="B38">
        <v>22022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6293.64</v>
      </c>
      <c r="I38" s="1">
        <f t="shared" si="1"/>
        <v>123224.78</v>
      </c>
      <c r="J38" s="1"/>
    </row>
    <row r="39" spans="1:10" ht="15">
      <c r="A39">
        <v>7000</v>
      </c>
      <c r="B39">
        <v>22022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54193.38</v>
      </c>
      <c r="I39" s="1">
        <f t="shared" si="1"/>
        <v>268536.52999999997</v>
      </c>
      <c r="J39" s="1"/>
    </row>
    <row r="40" spans="1:10" ht="15">
      <c r="A40">
        <v>7000</v>
      </c>
      <c r="B40">
        <v>22022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4135.72</v>
      </c>
      <c r="I40" s="1">
        <f t="shared" si="1"/>
        <v>9252.919999999998</v>
      </c>
      <c r="J40" s="1"/>
    </row>
    <row r="41" spans="1:10" ht="15">
      <c r="A41">
        <v>7000</v>
      </c>
      <c r="B41">
        <v>22022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22022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22022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22022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51281.02</v>
      </c>
      <c r="I44" s="1">
        <f t="shared" si="1"/>
        <v>14422.43</v>
      </c>
      <c r="J44" s="1"/>
    </row>
    <row r="45" spans="1:10" ht="15">
      <c r="A45">
        <v>7000</v>
      </c>
      <c r="B45">
        <v>22022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22022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30437.44</v>
      </c>
      <c r="I46" s="1">
        <f t="shared" si="1"/>
        <v>-25043.36</v>
      </c>
      <c r="J46" s="1"/>
    </row>
    <row r="47" spans="1:10" ht="15">
      <c r="A47">
        <v>7000</v>
      </c>
      <c r="B47">
        <v>22022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291973.31</v>
      </c>
      <c r="I47" s="1">
        <f t="shared" si="1"/>
        <v>1474939.8599999999</v>
      </c>
      <c r="J47" s="1"/>
    </row>
    <row r="48" spans="1:10" ht="15">
      <c r="A48">
        <v>7000</v>
      </c>
      <c r="B48">
        <v>22022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93237.8</v>
      </c>
      <c r="I48" s="1">
        <f t="shared" si="1"/>
        <v>487067.17</v>
      </c>
      <c r="J48" s="1"/>
    </row>
    <row r="49" spans="1:10" ht="15">
      <c r="A49">
        <v>7000</v>
      </c>
      <c r="B49">
        <v>22022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212879.92</v>
      </c>
      <c r="I49" s="1">
        <f t="shared" si="1"/>
        <v>1057950.6900000002</v>
      </c>
      <c r="J49" s="1"/>
    </row>
    <row r="50" spans="1:10" ht="15">
      <c r="A50">
        <v>7000</v>
      </c>
      <c r="B50">
        <v>22022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22022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22022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22022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22022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737469.87</v>
      </c>
      <c r="I54" s="1">
        <f t="shared" si="1"/>
        <v>237993.45999999996</v>
      </c>
      <c r="J54" s="1"/>
    </row>
    <row r="55" spans="1:10" ht="15">
      <c r="A55">
        <v>7000</v>
      </c>
      <c r="B55">
        <v>22022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22022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0</v>
      </c>
      <c r="I56" s="1">
        <f t="shared" si="1"/>
        <v>15235.45</v>
      </c>
      <c r="J56" s="1"/>
    </row>
    <row r="57" spans="1:10" ht="15">
      <c r="A57">
        <v>7000</v>
      </c>
      <c r="B57">
        <v>22022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22022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1935572.0199999998</v>
      </c>
      <c r="I58" s="1">
        <f t="shared" si="1"/>
        <v>4436570.91</v>
      </c>
      <c r="J58" s="1"/>
    </row>
    <row r="59" spans="1:10" ht="15">
      <c r="A59">
        <v>7000</v>
      </c>
      <c r="B59">
        <v>22022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22022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22022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123129.99</v>
      </c>
      <c r="I61" s="1">
        <f t="shared" si="1"/>
        <v>-117558.02</v>
      </c>
      <c r="J61" s="1"/>
    </row>
    <row r="62" spans="1:10" ht="15">
      <c r="A62">
        <v>7000</v>
      </c>
      <c r="B62">
        <v>22022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22022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4246.98</v>
      </c>
      <c r="I63" s="1">
        <f t="shared" si="1"/>
        <v>2015229.74</v>
      </c>
      <c r="J63" s="1"/>
    </row>
    <row r="64" spans="1:10" ht="15">
      <c r="A64">
        <v>7000</v>
      </c>
      <c r="B64">
        <v>22022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169745.85</v>
      </c>
      <c r="I64" s="1">
        <f t="shared" si="1"/>
        <v>1088878.97</v>
      </c>
      <c r="J64" s="1"/>
    </row>
    <row r="65" spans="1:10" ht="15">
      <c r="A65">
        <v>7000</v>
      </c>
      <c r="B65">
        <v>22022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97944.23</v>
      </c>
      <c r="I65" s="1">
        <f t="shared" si="1"/>
        <v>-79008.67</v>
      </c>
      <c r="J65" s="1"/>
    </row>
    <row r="66" spans="1:10" ht="15">
      <c r="A66">
        <v>7000</v>
      </c>
      <c r="B66">
        <v>22022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>
        <v>660.72</v>
      </c>
      <c r="I66" s="1">
        <f t="shared" si="1"/>
        <v>46980.67</v>
      </c>
      <c r="J66" s="1"/>
    </row>
    <row r="67" spans="1:9" ht="15">
      <c r="A67">
        <v>7000</v>
      </c>
      <c r="B67">
        <v>22022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22022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72179.95</v>
      </c>
      <c r="I68" s="1">
        <f t="shared" si="1"/>
        <v>-72179.95</v>
      </c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H22" sqref="H22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3.4218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32022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33841366.43</v>
      </c>
      <c r="I4" s="1">
        <f>+G4-H4</f>
        <v>82822256</v>
      </c>
      <c r="J4" s="1"/>
    </row>
    <row r="5" spans="1:10" ht="15">
      <c r="A5">
        <v>7000</v>
      </c>
      <c r="B5">
        <v>32022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259608.1</v>
      </c>
      <c r="I5" s="1">
        <f aca="true" t="shared" si="1" ref="I5:I68">+G5-H5</f>
        <v>730280.13</v>
      </c>
      <c r="J5" s="1"/>
    </row>
    <row r="6" spans="1:10" ht="15">
      <c r="A6">
        <v>7000</v>
      </c>
      <c r="B6">
        <v>32022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</row>
    <row r="7" spans="1:10" ht="15">
      <c r="A7">
        <v>7000</v>
      </c>
      <c r="B7">
        <v>32022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1933742.1600000001</v>
      </c>
      <c r="I7" s="1">
        <f t="shared" si="1"/>
        <v>3266622.4399999995</v>
      </c>
      <c r="J7" s="1"/>
    </row>
    <row r="8" spans="1:10" ht="15">
      <c r="A8">
        <v>7000</v>
      </c>
      <c r="B8">
        <v>32022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32022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1" ht="15">
      <c r="A10">
        <v>7000</v>
      </c>
      <c r="B10">
        <v>32022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234645.15</v>
      </c>
      <c r="I10" s="1">
        <f t="shared" si="1"/>
        <v>2476348.22</v>
      </c>
      <c r="J10" s="1"/>
      <c r="K10" s="1"/>
    </row>
    <row r="11" spans="1:11" ht="15">
      <c r="A11">
        <v>7000</v>
      </c>
      <c r="B11">
        <v>32022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  <c r="K11" s="1"/>
    </row>
    <row r="12" spans="1:10" ht="15">
      <c r="A12">
        <v>7000</v>
      </c>
      <c r="B12">
        <v>32022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178679.61</v>
      </c>
      <c r="I12" s="1">
        <f t="shared" si="1"/>
        <v>-178679.61</v>
      </c>
      <c r="J12" s="1"/>
    </row>
    <row r="13" spans="1:10" ht="15">
      <c r="A13">
        <v>7000</v>
      </c>
      <c r="B13">
        <v>32022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32022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8250</v>
      </c>
      <c r="I14" s="1">
        <f t="shared" si="1"/>
        <v>-8250</v>
      </c>
      <c r="J14" s="1"/>
    </row>
    <row r="15" spans="1:10" ht="15">
      <c r="A15">
        <v>7000</v>
      </c>
      <c r="B15">
        <v>32022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32022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32022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17514809.4</v>
      </c>
      <c r="I17" s="1">
        <f t="shared" si="1"/>
        <v>10476616.400000002</v>
      </c>
      <c r="J17" s="1"/>
    </row>
    <row r="18" spans="1:10" ht="15">
      <c r="A18">
        <v>7000</v>
      </c>
      <c r="B18">
        <v>32022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32022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32022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32022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32022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4136780.19</v>
      </c>
      <c r="I22" s="1">
        <f t="shared" si="1"/>
        <v>13576319.81</v>
      </c>
      <c r="J22" s="1"/>
    </row>
    <row r="23" spans="1:10" ht="15">
      <c r="A23">
        <v>7000</v>
      </c>
      <c r="B23">
        <v>32022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277830.36</v>
      </c>
      <c r="I23" s="1">
        <f t="shared" si="1"/>
        <v>-10676.26000000001</v>
      </c>
      <c r="J23" s="1"/>
    </row>
    <row r="24" spans="1:10" ht="15">
      <c r="A24">
        <v>7000</v>
      </c>
      <c r="B24">
        <v>32022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32022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32022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32022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32022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32022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32022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844816.05</v>
      </c>
      <c r="I30" s="1">
        <f t="shared" si="1"/>
        <v>1021290.54</v>
      </c>
      <c r="J30" s="1"/>
    </row>
    <row r="31" spans="1:10" ht="15">
      <c r="A31">
        <v>7000</v>
      </c>
      <c r="B31">
        <v>32022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32022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32022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2530992.65</v>
      </c>
      <c r="I33" s="1">
        <f t="shared" si="1"/>
        <v>5883913.74</v>
      </c>
      <c r="J33" s="1"/>
    </row>
    <row r="34" spans="1:10" ht="15">
      <c r="A34">
        <v>7000</v>
      </c>
      <c r="B34">
        <v>32022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4729686.55</v>
      </c>
      <c r="I34" s="1">
        <f t="shared" si="1"/>
        <v>9406623.940000001</v>
      </c>
      <c r="J34" s="1"/>
    </row>
    <row r="35" spans="1:10" ht="15">
      <c r="A35">
        <v>7000</v>
      </c>
      <c r="B35">
        <v>32022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55194.66</v>
      </c>
      <c r="I35" s="1">
        <f t="shared" si="1"/>
        <v>163725.93</v>
      </c>
      <c r="J35" s="1"/>
    </row>
    <row r="36" spans="1:10" ht="15">
      <c r="A36">
        <v>7000</v>
      </c>
      <c r="B36">
        <v>32022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414780.93</v>
      </c>
      <c r="I36" s="1">
        <f t="shared" si="1"/>
        <v>157933.25000000006</v>
      </c>
      <c r="J36" s="1"/>
    </row>
    <row r="37" spans="1:10" ht="15">
      <c r="A37">
        <v>7000</v>
      </c>
      <c r="B37">
        <v>32022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>
        <v>0</v>
      </c>
      <c r="I37" s="1">
        <f t="shared" si="1"/>
        <v>69116.11</v>
      </c>
      <c r="J37" s="1"/>
    </row>
    <row r="38" spans="1:10" ht="15">
      <c r="A38">
        <v>7000</v>
      </c>
      <c r="B38">
        <v>32022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8989.41</v>
      </c>
      <c r="I38" s="1">
        <f t="shared" si="1"/>
        <v>120529.01</v>
      </c>
      <c r="J38" s="1"/>
    </row>
    <row r="39" spans="1:10" ht="15">
      <c r="A39">
        <v>7000</v>
      </c>
      <c r="B39">
        <v>32022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40920.46</v>
      </c>
      <c r="I39" s="1">
        <f t="shared" si="1"/>
        <v>281809.44999999995</v>
      </c>
      <c r="J39" s="1"/>
    </row>
    <row r="40" spans="1:10" ht="15">
      <c r="A40">
        <v>7000</v>
      </c>
      <c r="B40">
        <v>32022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>
        <v>561.88</v>
      </c>
      <c r="I40" s="1">
        <f t="shared" si="1"/>
        <v>12826.76</v>
      </c>
      <c r="J40" s="1"/>
    </row>
    <row r="41" spans="1:10" ht="15">
      <c r="A41">
        <v>7000</v>
      </c>
      <c r="B41">
        <v>32022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32022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32022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32022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57211.48</v>
      </c>
      <c r="I44" s="1">
        <f t="shared" si="1"/>
        <v>8491.969999999994</v>
      </c>
      <c r="J44" s="1"/>
    </row>
    <row r="45" spans="1:10" ht="15">
      <c r="A45">
        <v>7000</v>
      </c>
      <c r="B45">
        <v>32022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32022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28769.2</v>
      </c>
      <c r="I46" s="1">
        <f t="shared" si="1"/>
        <v>-23375.120000000003</v>
      </c>
      <c r="J46" s="1"/>
    </row>
    <row r="47" spans="1:10" ht="15">
      <c r="A47">
        <v>7000</v>
      </c>
      <c r="B47">
        <v>32022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430974.89</v>
      </c>
      <c r="I47" s="1">
        <f t="shared" si="1"/>
        <v>1335938.2799999998</v>
      </c>
      <c r="J47" s="1"/>
    </row>
    <row r="48" spans="1:10" ht="15">
      <c r="A48">
        <v>7000</v>
      </c>
      <c r="B48">
        <v>32022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164485.46</v>
      </c>
      <c r="I48" s="1">
        <f t="shared" si="1"/>
        <v>415819.51</v>
      </c>
      <c r="J48" s="1"/>
    </row>
    <row r="49" spans="1:10" ht="15">
      <c r="A49">
        <v>7000</v>
      </c>
      <c r="B49">
        <v>32022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319319.88</v>
      </c>
      <c r="I49" s="1">
        <f t="shared" si="1"/>
        <v>951510.7300000001</v>
      </c>
      <c r="J49" s="1"/>
    </row>
    <row r="50" spans="1:10" ht="15">
      <c r="A50">
        <v>7000</v>
      </c>
      <c r="B50">
        <v>32022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32022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32022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32022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32022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1123861.99</v>
      </c>
      <c r="I54" s="1">
        <f t="shared" si="1"/>
        <v>-148398.66000000003</v>
      </c>
      <c r="J54" s="1"/>
    </row>
    <row r="55" spans="1:10" ht="15">
      <c r="A55">
        <v>7000</v>
      </c>
      <c r="B55">
        <v>32022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32022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11908.46</v>
      </c>
      <c r="I56" s="1">
        <f t="shared" si="1"/>
        <v>3326.9900000000016</v>
      </c>
      <c r="J56" s="1"/>
    </row>
    <row r="57" spans="1:10" ht="15">
      <c r="A57">
        <v>7000</v>
      </c>
      <c r="B57">
        <v>32022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32022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2645831.22</v>
      </c>
      <c r="I58" s="1">
        <f t="shared" si="1"/>
        <v>3726311.7099999995</v>
      </c>
      <c r="J58" s="1"/>
    </row>
    <row r="59" spans="1:10" ht="15">
      <c r="A59">
        <v>7000</v>
      </c>
      <c r="B59">
        <v>32022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32022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32022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184468.88</v>
      </c>
      <c r="I61" s="1">
        <f t="shared" si="1"/>
        <v>-178896.91</v>
      </c>
      <c r="J61" s="1"/>
    </row>
    <row r="62" spans="1:10" ht="15">
      <c r="A62">
        <v>7000</v>
      </c>
      <c r="B62">
        <v>32022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32022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11488.58</v>
      </c>
      <c r="I63" s="1">
        <f t="shared" si="1"/>
        <v>2007988.14</v>
      </c>
      <c r="J63" s="1"/>
    </row>
    <row r="64" spans="1:10" ht="15">
      <c r="A64">
        <v>7000</v>
      </c>
      <c r="B64">
        <v>32022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310452.38</v>
      </c>
      <c r="I64" s="1">
        <f t="shared" si="1"/>
        <v>948172.4400000001</v>
      </c>
      <c r="J64" s="1"/>
    </row>
    <row r="65" spans="1:10" ht="15">
      <c r="A65">
        <v>7000</v>
      </c>
      <c r="B65">
        <v>32022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131357.27</v>
      </c>
      <c r="I65" s="1">
        <f t="shared" si="1"/>
        <v>-112421.70999999999</v>
      </c>
      <c r="J65" s="1"/>
    </row>
    <row r="66" spans="1:10" ht="15">
      <c r="A66">
        <v>7000</v>
      </c>
      <c r="B66">
        <v>32022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3833.68</v>
      </c>
      <c r="I66" s="1">
        <f t="shared" si="1"/>
        <v>43807.71</v>
      </c>
      <c r="J66" s="1"/>
    </row>
    <row r="67" spans="1:9" ht="15">
      <c r="A67">
        <v>7000</v>
      </c>
      <c r="B67">
        <v>32022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32022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128669.5</v>
      </c>
      <c r="I68" s="1">
        <f t="shared" si="1"/>
        <v>-128669.5</v>
      </c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H4" sqref="H4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44513120.42</v>
      </c>
      <c r="I4" s="1">
        <f>+G4-H4</f>
        <v>72150502.01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389400.4</v>
      </c>
      <c r="I5" s="1">
        <f aca="true" t="shared" si="1" ref="I5:I68">+G5-H5</f>
        <v>600487.83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2588250.89</v>
      </c>
      <c r="I7" s="1">
        <f t="shared" si="1"/>
        <v>2612113.7099999995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334362.26</v>
      </c>
      <c r="I10" s="1">
        <f t="shared" si="1"/>
        <v>2376631.1100000003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185059.62</v>
      </c>
      <c r="I12" s="1">
        <f t="shared" si="1"/>
        <v>-185059.62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8250</v>
      </c>
      <c r="I14" s="1">
        <f t="shared" si="1"/>
        <v>-8250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23120133.57</v>
      </c>
      <c r="I17" s="1">
        <f t="shared" si="1"/>
        <v>4871292.23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5674681.04</v>
      </c>
      <c r="I22" s="1">
        <f t="shared" si="1"/>
        <v>12038418.96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376306.33</v>
      </c>
      <c r="I23" s="1">
        <f t="shared" si="1"/>
        <v>-109152.23000000004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1315949.8</v>
      </c>
      <c r="I30" s="1">
        <f t="shared" si="1"/>
        <v>550156.79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3382676.53</v>
      </c>
      <c r="I33" s="1">
        <f t="shared" si="1"/>
        <v>5032229.860000001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5955849.91</v>
      </c>
      <c r="I34" s="1">
        <f t="shared" si="1"/>
        <v>8180460.58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68511.11</v>
      </c>
      <c r="I35" s="1">
        <f t="shared" si="1"/>
        <v>150409.47999999998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590580.28</v>
      </c>
      <c r="I36" s="1">
        <f t="shared" si="1"/>
        <v>-17866.099999999977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12166.05</v>
      </c>
      <c r="I38" s="1">
        <f t="shared" si="1"/>
        <v>117352.37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162404.13</v>
      </c>
      <c r="I39" s="1">
        <f t="shared" si="1"/>
        <v>160325.77999999997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1496.17</v>
      </c>
      <c r="I40" s="1">
        <f t="shared" si="1"/>
        <v>11892.47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61437.51</v>
      </c>
      <c r="I44" s="1">
        <f t="shared" si="1"/>
        <v>4265.939999999995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71209.35</v>
      </c>
      <c r="I46" s="1">
        <f t="shared" si="1"/>
        <v>-65815.27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575737.15</v>
      </c>
      <c r="I47" s="1">
        <f t="shared" si="1"/>
        <v>1191176.02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193017.44</v>
      </c>
      <c r="I48" s="1">
        <f t="shared" si="1"/>
        <v>387287.52999999997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425759.84</v>
      </c>
      <c r="I49" s="1">
        <f t="shared" si="1"/>
        <v>845070.77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1599696.76</v>
      </c>
      <c r="I54" s="1">
        <f t="shared" si="1"/>
        <v>-624233.43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23816.92</v>
      </c>
      <c r="I56" s="1">
        <f t="shared" si="1"/>
        <v>-8581.469999999998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3575079.7900000005</v>
      </c>
      <c r="I58" s="1">
        <f t="shared" si="1"/>
        <v>2797063.139999999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238325.53</v>
      </c>
      <c r="I61" s="1">
        <f t="shared" si="1"/>
        <v>-232753.56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20108.15</v>
      </c>
      <c r="I63" s="1">
        <f t="shared" si="1"/>
        <v>1999368.57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382480.22</v>
      </c>
      <c r="I64" s="1">
        <f t="shared" si="1"/>
        <v>876144.6000000001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132926.57</v>
      </c>
      <c r="I65" s="1">
        <f t="shared" si="1"/>
        <v>-113991.01000000001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17430.41</v>
      </c>
      <c r="I66" s="1">
        <f t="shared" si="1"/>
        <v>30210.98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156396.06</v>
      </c>
      <c r="I68" s="1">
        <f t="shared" si="1"/>
        <v>-156396.06</v>
      </c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4" sqref="I4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55913084.58</v>
      </c>
      <c r="I4" s="1">
        <f>+G4-H4</f>
        <v>60750537.85000001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454443.4</v>
      </c>
      <c r="I5" s="1">
        <f aca="true" t="shared" si="1" ref="I5:I68">+G5-H5</f>
        <v>535444.83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3314615.79</v>
      </c>
      <c r="I7" s="1">
        <f t="shared" si="1"/>
        <v>1885748.8099999996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421918.67</v>
      </c>
      <c r="I10" s="1">
        <f t="shared" si="1"/>
        <v>2289074.7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357522.25</v>
      </c>
      <c r="I12" s="1">
        <f t="shared" si="1"/>
        <v>-357522.25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8250</v>
      </c>
      <c r="I14" s="1">
        <f t="shared" si="1"/>
        <v>-8250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28945108.48</v>
      </c>
      <c r="I17" s="1">
        <f t="shared" si="1"/>
        <v>-953682.6799999997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7175817.91</v>
      </c>
      <c r="I22" s="1">
        <f t="shared" si="1"/>
        <v>10537282.09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464894.36</v>
      </c>
      <c r="I23" s="1">
        <f t="shared" si="1"/>
        <v>-197740.26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1459512.63</v>
      </c>
      <c r="I30" s="1">
        <f t="shared" si="1"/>
        <v>406593.9600000002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4481807.49</v>
      </c>
      <c r="I33" s="1">
        <f t="shared" si="1"/>
        <v>3933098.9000000004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7513726.58</v>
      </c>
      <c r="I34" s="1">
        <f t="shared" si="1"/>
        <v>6622583.91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93393.64</v>
      </c>
      <c r="I35" s="1">
        <f t="shared" si="1"/>
        <v>125526.95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704793.26</v>
      </c>
      <c r="I36" s="1">
        <f t="shared" si="1"/>
        <v>-132079.07999999996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15418</v>
      </c>
      <c r="I38" s="1">
        <f t="shared" si="1"/>
        <v>114100.42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247681.02</v>
      </c>
      <c r="I39" s="1">
        <f t="shared" si="1"/>
        <v>75048.88999999998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5847.96</v>
      </c>
      <c r="I40" s="1">
        <f t="shared" si="1"/>
        <v>7540.679999999999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72804.53</v>
      </c>
      <c r="I44" s="1">
        <f t="shared" si="1"/>
        <v>-7101.080000000002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75083.41</v>
      </c>
      <c r="I46" s="1">
        <f t="shared" si="1"/>
        <v>-69689.33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722042.49</v>
      </c>
      <c r="I47" s="1">
        <f t="shared" si="1"/>
        <v>1044870.6799999999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238411.27</v>
      </c>
      <c r="I48" s="1">
        <f t="shared" si="1"/>
        <v>341893.69999999995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535521.42</v>
      </c>
      <c r="I49" s="1">
        <f t="shared" si="1"/>
        <v>735309.1900000001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2018679.67</v>
      </c>
      <c r="I54" s="1">
        <f t="shared" si="1"/>
        <v>-1043216.34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23816.92</v>
      </c>
      <c r="I56" s="1">
        <f t="shared" si="1"/>
        <v>-8581.469999999998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4264910.38</v>
      </c>
      <c r="I58" s="1">
        <f t="shared" si="1"/>
        <v>2107232.55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291734.88</v>
      </c>
      <c r="I61" s="1">
        <f t="shared" si="1"/>
        <v>-286162.91000000003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74557.62</v>
      </c>
      <c r="I63" s="1">
        <f t="shared" si="1"/>
        <v>1944919.1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519805.85</v>
      </c>
      <c r="I64" s="1">
        <f t="shared" si="1"/>
        <v>738818.9700000001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158048.6</v>
      </c>
      <c r="I65" s="1">
        <f t="shared" si="1"/>
        <v>-139113.04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20534.71</v>
      </c>
      <c r="I66" s="1">
        <f t="shared" si="1"/>
        <v>27106.68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164567.5</v>
      </c>
      <c r="I68" s="1">
        <f t="shared" si="1"/>
        <v>-164567.5</v>
      </c>
    </row>
    <row r="70" ht="15">
      <c r="H70" s="1"/>
    </row>
    <row r="71" ht="15">
      <c r="H71" s="1"/>
    </row>
    <row r="72" ht="15">
      <c r="H72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6">
      <selection activeCell="E4" sqref="E4:I4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67905477.36</v>
      </c>
      <c r="I4" s="1">
        <f>+G4-H4</f>
        <v>48758145.07000001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566075</v>
      </c>
      <c r="I5" s="1">
        <f aca="true" t="shared" si="1" ref="I5:I68">+G5-H5</f>
        <v>423813.23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4105255.3299999996</v>
      </c>
      <c r="I7" s="1">
        <f t="shared" si="1"/>
        <v>1095109.27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537351.36</v>
      </c>
      <c r="I10" s="1">
        <f t="shared" si="1"/>
        <v>2173642.0100000002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381612.85</v>
      </c>
      <c r="I12" s="1">
        <f t="shared" si="1"/>
        <v>-381612.85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141586.62</v>
      </c>
      <c r="I14" s="1">
        <f t="shared" si="1"/>
        <v>-141586.62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35511297.57</v>
      </c>
      <c r="I17" s="1">
        <f t="shared" si="1"/>
        <v>-7519871.77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8612173.46</v>
      </c>
      <c r="I22" s="1">
        <f t="shared" si="1"/>
        <v>9100926.54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558762.88</v>
      </c>
      <c r="I23" s="1">
        <f t="shared" si="1"/>
        <v>-291608.78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1685567.65</v>
      </c>
      <c r="I30" s="1">
        <f t="shared" si="1"/>
        <v>180538.94000000018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5342430.37</v>
      </c>
      <c r="I33" s="1">
        <f t="shared" si="1"/>
        <v>3072476.0200000005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8934066.9</v>
      </c>
      <c r="I34" s="1">
        <f t="shared" si="1"/>
        <v>5202243.59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109452.26</v>
      </c>
      <c r="I35" s="1">
        <f t="shared" si="1"/>
        <v>109468.33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775772.94</v>
      </c>
      <c r="I36" s="1">
        <f t="shared" si="1"/>
        <v>-203058.7599999999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17688.83</v>
      </c>
      <c r="I38" s="1">
        <f t="shared" si="1"/>
        <v>111829.59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247681.02</v>
      </c>
      <c r="I39" s="1">
        <f t="shared" si="1"/>
        <v>75048.88999999998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8253.98</v>
      </c>
      <c r="I40" s="1">
        <f t="shared" si="1"/>
        <v>5134.66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81068.43</v>
      </c>
      <c r="I44" s="1">
        <f t="shared" si="1"/>
        <v>-15364.979999999996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77569.83</v>
      </c>
      <c r="I46" s="1">
        <f t="shared" si="1"/>
        <v>-72175.75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863246.99</v>
      </c>
      <c r="I47" s="1">
        <f t="shared" si="1"/>
        <v>903666.1799999999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287082.93</v>
      </c>
      <c r="I48" s="1">
        <f t="shared" si="1"/>
        <v>293222.04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651670.65</v>
      </c>
      <c r="I49" s="1">
        <f t="shared" si="1"/>
        <v>619159.9600000001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2437446.24</v>
      </c>
      <c r="I54" s="1">
        <f t="shared" si="1"/>
        <v>-1461982.9100000001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55678.43</v>
      </c>
      <c r="I56" s="1">
        <f t="shared" si="1"/>
        <v>-40442.979999999996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5210973.96</v>
      </c>
      <c r="I58" s="1">
        <f t="shared" si="1"/>
        <v>1161168.9699999997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323739.95</v>
      </c>
      <c r="I61" s="1">
        <f t="shared" si="1"/>
        <v>-318167.98000000004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101189.83</v>
      </c>
      <c r="I63" s="1">
        <f t="shared" si="1"/>
        <v>1918286.89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766763.97</v>
      </c>
      <c r="I64" s="1">
        <f t="shared" si="1"/>
        <v>491860.8500000001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189148.19</v>
      </c>
      <c r="I65" s="1">
        <f t="shared" si="1"/>
        <v>-170212.63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20534.71</v>
      </c>
      <c r="I66" s="1">
        <f t="shared" si="1"/>
        <v>27106.68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210847.4</v>
      </c>
      <c r="I68" s="1">
        <f t="shared" si="1"/>
        <v>-210847.4</v>
      </c>
    </row>
    <row r="70" ht="15">
      <c r="H70" s="1"/>
    </row>
    <row r="71" ht="15">
      <c r="H71" s="1"/>
    </row>
    <row r="72" ht="15">
      <c r="H72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38">
      <selection activeCell="H68" sqref="H68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78793260.79</v>
      </c>
      <c r="I4" s="1">
        <f>+G4-H4</f>
        <v>37870361.64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670544.4</v>
      </c>
      <c r="I5" s="1">
        <f aca="true" t="shared" si="1" ref="I5:I68">+G5-H5</f>
        <v>319343.82999999996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4886055.5</v>
      </c>
      <c r="I7" s="1">
        <f t="shared" si="1"/>
        <v>314309.0999999996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616243.81</v>
      </c>
      <c r="I10" s="1">
        <f t="shared" si="1"/>
        <v>2094749.56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390944.62</v>
      </c>
      <c r="I12" s="1">
        <f t="shared" si="1"/>
        <v>-390944.62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141586.62</v>
      </c>
      <c r="I14" s="1">
        <f t="shared" si="1"/>
        <v>-141586.62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41809526.96</v>
      </c>
      <c r="I17" s="1">
        <f t="shared" si="1"/>
        <v>-13818101.16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10131359.12</v>
      </c>
      <c r="I22" s="1">
        <f t="shared" si="1"/>
        <v>7581740.880000001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654184.78</v>
      </c>
      <c r="I23" s="1">
        <f t="shared" si="1"/>
        <v>-387030.68000000005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1882567.49</v>
      </c>
      <c r="I30" s="1">
        <f t="shared" si="1"/>
        <v>-16460.899999999907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6146629.34</v>
      </c>
      <c r="I33" s="1">
        <f t="shared" si="1"/>
        <v>2268277.0500000007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10577884.99</v>
      </c>
      <c r="I34" s="1">
        <f t="shared" si="1"/>
        <v>3558425.5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117582.02</v>
      </c>
      <c r="I35" s="1">
        <f t="shared" si="1"/>
        <v>101338.56999999999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940910.4</v>
      </c>
      <c r="I36" s="1">
        <f t="shared" si="1"/>
        <v>-368196.22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19477.89</v>
      </c>
      <c r="I38" s="1">
        <f t="shared" si="1"/>
        <v>110040.53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247681.02</v>
      </c>
      <c r="I39" s="1">
        <f t="shared" si="1"/>
        <v>75048.88999999998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13577.52</v>
      </c>
      <c r="I40" s="1">
        <f t="shared" si="1"/>
        <v>-188.88000000000102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111031.2</v>
      </c>
      <c r="I44" s="1">
        <f t="shared" si="1"/>
        <v>-45327.75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81156.63</v>
      </c>
      <c r="I46" s="1">
        <f t="shared" si="1"/>
        <v>-75762.55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1006835.96</v>
      </c>
      <c r="I47" s="1">
        <f t="shared" si="1"/>
        <v>760077.21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332526.76</v>
      </c>
      <c r="I48" s="1">
        <f t="shared" si="1"/>
        <v>247778.20999999996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760101.53</v>
      </c>
      <c r="I49" s="1">
        <f t="shared" si="1"/>
        <v>510729.0800000001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2830096.86</v>
      </c>
      <c r="I54" s="1">
        <f t="shared" si="1"/>
        <v>-1854633.5299999998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61632.66</v>
      </c>
      <c r="I56" s="1">
        <f t="shared" si="1"/>
        <v>-46397.21000000001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5744133.46</v>
      </c>
      <c r="I58" s="1">
        <f t="shared" si="1"/>
        <v>628009.4699999997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357174.9</v>
      </c>
      <c r="I61" s="1">
        <f t="shared" si="1"/>
        <v>-351602.93000000005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408811.83</v>
      </c>
      <c r="I63" s="1">
        <f t="shared" si="1"/>
        <v>1610664.89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946045.12</v>
      </c>
      <c r="I64" s="1">
        <f t="shared" si="1"/>
        <v>312579.70000000007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205749.8</v>
      </c>
      <c r="I65" s="1">
        <f t="shared" si="1"/>
        <v>-186814.24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26053.83</v>
      </c>
      <c r="I66" s="1">
        <f t="shared" si="1"/>
        <v>21587.559999999998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242549.52</v>
      </c>
      <c r="I68" s="1">
        <f t="shared" si="1"/>
        <v>-242549.52</v>
      </c>
    </row>
    <row r="70" ht="15">
      <c r="H70" s="1"/>
    </row>
    <row r="71" ht="15">
      <c r="H71" s="1"/>
    </row>
    <row r="72" ht="15">
      <c r="H72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I4" sqref="I4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7" width="13.7109375" style="0" bestFit="1" customWidth="1"/>
    <col min="8" max="8" width="12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88354896.3</v>
      </c>
      <c r="I4" s="1">
        <f>+G4-H4</f>
        <v>28308726.13000001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751433.7</v>
      </c>
      <c r="I5" s="1">
        <f aca="true" t="shared" si="1" ref="I5:I68">+G5-H5</f>
        <v>238454.53000000003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5888370.75</v>
      </c>
      <c r="I7" s="1">
        <f t="shared" si="1"/>
        <v>-688006.1500000004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732438.99</v>
      </c>
      <c r="I10" s="1">
        <f t="shared" si="1"/>
        <v>1978554.3800000001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400276.41</v>
      </c>
      <c r="I12" s="1">
        <f t="shared" si="1"/>
        <v>-400276.41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141586.62</v>
      </c>
      <c r="I14" s="1">
        <f t="shared" si="1"/>
        <v>-141586.62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47877201.09</v>
      </c>
      <c r="I17" s="1">
        <f t="shared" si="1"/>
        <v>-19885775.290000003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11627072.95</v>
      </c>
      <c r="I22" s="1">
        <f t="shared" si="1"/>
        <v>6086027.050000001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764715.99</v>
      </c>
      <c r="I23" s="1">
        <f t="shared" si="1"/>
        <v>-497561.89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2442663.73</v>
      </c>
      <c r="I30" s="1">
        <f t="shared" si="1"/>
        <v>-576557.1399999999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6673479.09</v>
      </c>
      <c r="I33" s="1">
        <f t="shared" si="1"/>
        <v>1741427.3000000007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11906666.52</v>
      </c>
      <c r="I34" s="1">
        <f t="shared" si="1"/>
        <v>2229643.9700000007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140331.59</v>
      </c>
      <c r="I35" s="1">
        <f t="shared" si="1"/>
        <v>78589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1077337.49</v>
      </c>
      <c r="I36" s="1">
        <f t="shared" si="1"/>
        <v>-504623.30999999994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21927.35</v>
      </c>
      <c r="I38" s="1">
        <f t="shared" si="1"/>
        <v>107591.07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247681.02</v>
      </c>
      <c r="I39" s="1">
        <f t="shared" si="1"/>
        <v>75048.88999999998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13577.52</v>
      </c>
      <c r="I40" s="1">
        <f t="shared" si="1"/>
        <v>-188.88000000000102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120676.67</v>
      </c>
      <c r="I44" s="1">
        <f t="shared" si="1"/>
        <v>-54973.22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83426.68</v>
      </c>
      <c r="I46" s="1">
        <f t="shared" si="1"/>
        <v>-78032.59999999999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1157748.21</v>
      </c>
      <c r="I47" s="1">
        <f t="shared" si="1"/>
        <v>609164.96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378048.51</v>
      </c>
      <c r="I48" s="1">
        <f t="shared" si="1"/>
        <v>202256.45999999996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886183.34</v>
      </c>
      <c r="I49" s="1">
        <f t="shared" si="1"/>
        <v>384647.27000000014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3160941.91</v>
      </c>
      <c r="I54" s="1">
        <f t="shared" si="1"/>
        <v>-2185478.58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67586.89</v>
      </c>
      <c r="I56" s="1">
        <f t="shared" si="1"/>
        <v>-52351.44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6367129.69</v>
      </c>
      <c r="I58" s="1">
        <f t="shared" si="1"/>
        <v>5013.239999999292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390378.67</v>
      </c>
      <c r="I61" s="1">
        <f t="shared" si="1"/>
        <v>-384806.7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478243.56</v>
      </c>
      <c r="I63" s="1">
        <f t="shared" si="1"/>
        <v>1541233.16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960743.7</v>
      </c>
      <c r="I64" s="1">
        <f t="shared" si="1"/>
        <v>297881.1200000001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206441.93</v>
      </c>
      <c r="I65" s="1">
        <f t="shared" si="1"/>
        <v>-187506.37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26053.83</v>
      </c>
      <c r="I66" s="1">
        <f t="shared" si="1"/>
        <v>21587.559999999998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268283.04</v>
      </c>
      <c r="I68" s="1">
        <f t="shared" si="1"/>
        <v>-268283.04</v>
      </c>
    </row>
    <row r="70" ht="15">
      <c r="H70" s="1"/>
    </row>
    <row r="71" ht="15">
      <c r="H71" s="1"/>
    </row>
    <row r="72" ht="15">
      <c r="H72" s="1"/>
    </row>
    <row r="73" ht="15">
      <c r="H73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0">
      <selection activeCell="I68" sqref="I68"/>
    </sheetView>
  </sheetViews>
  <sheetFormatPr defaultColWidth="11.421875" defaultRowHeight="15"/>
  <cols>
    <col min="4" max="4" width="63.7109375" style="0" bestFit="1" customWidth="1"/>
    <col min="5" max="5" width="13.8515625" style="0" bestFit="1" customWidth="1"/>
    <col min="6" max="6" width="11.57421875" style="0" bestFit="1" customWidth="1"/>
    <col min="7" max="8" width="13.7109375" style="0" bestFit="1" customWidth="1"/>
    <col min="9" max="9" width="17.421875" style="0" customWidth="1"/>
    <col min="10" max="10" width="12.8515625" style="0" bestFit="1" customWidth="1"/>
    <col min="11" max="11" width="12.7109375" style="0" bestFit="1" customWidth="1"/>
  </cols>
  <sheetData>
    <row r="1" spans="1:10" ht="15">
      <c r="A1" s="2"/>
      <c r="B1" s="2"/>
      <c r="C1" s="2" t="s">
        <v>62</v>
      </c>
      <c r="D1" s="2"/>
      <c r="E1" s="3" t="s">
        <v>65</v>
      </c>
      <c r="F1" s="3" t="s">
        <v>67</v>
      </c>
      <c r="G1" s="3" t="s">
        <v>68</v>
      </c>
      <c r="H1" s="3" t="s">
        <v>70</v>
      </c>
      <c r="I1" s="4" t="s">
        <v>127</v>
      </c>
      <c r="J1" s="2"/>
    </row>
    <row r="2" spans="1:10" ht="15">
      <c r="A2" s="2" t="s">
        <v>64</v>
      </c>
      <c r="B2" s="2" t="s">
        <v>61</v>
      </c>
      <c r="C2" s="2" t="s">
        <v>63</v>
      </c>
      <c r="D2" s="2" t="s">
        <v>129</v>
      </c>
      <c r="E2" s="3" t="s">
        <v>66</v>
      </c>
      <c r="F2" s="3" t="s">
        <v>68</v>
      </c>
      <c r="G2" s="3" t="s">
        <v>69</v>
      </c>
      <c r="H2" s="3" t="s">
        <v>71</v>
      </c>
      <c r="I2" s="5"/>
      <c r="J2" s="2"/>
    </row>
    <row r="4" spans="1:10" ht="15">
      <c r="A4">
        <v>7000</v>
      </c>
      <c r="B4">
        <v>42022</v>
      </c>
      <c r="C4" t="s">
        <v>0</v>
      </c>
      <c r="D4" t="s">
        <v>72</v>
      </c>
      <c r="E4" s="1">
        <v>116663622.43</v>
      </c>
      <c r="F4" s="1">
        <v>0</v>
      </c>
      <c r="G4" s="1">
        <f>SUM(E4:F4)</f>
        <v>116663622.43</v>
      </c>
      <c r="H4" s="1">
        <v>99635161.67</v>
      </c>
      <c r="I4" s="1">
        <f>+G4-H4</f>
        <v>17028460.760000005</v>
      </c>
      <c r="J4" s="1"/>
    </row>
    <row r="5" spans="1:11" ht="15">
      <c r="A5">
        <v>7000</v>
      </c>
      <c r="B5">
        <v>42022</v>
      </c>
      <c r="C5" t="s">
        <v>1</v>
      </c>
      <c r="D5" t="s">
        <v>73</v>
      </c>
      <c r="E5" s="1">
        <v>989888.23</v>
      </c>
      <c r="F5" s="1">
        <v>0</v>
      </c>
      <c r="G5" s="1">
        <f aca="true" t="shared" si="0" ref="G5:G68">SUM(E5:F5)</f>
        <v>989888.23</v>
      </c>
      <c r="H5" s="1">
        <v>835561.3</v>
      </c>
      <c r="I5" s="1">
        <f aca="true" t="shared" si="1" ref="I5:I68">+G5-H5</f>
        <v>154326.92999999993</v>
      </c>
      <c r="J5" s="1"/>
      <c r="K5" s="1"/>
    </row>
    <row r="6" spans="1:11" ht="15">
      <c r="A6">
        <v>7000</v>
      </c>
      <c r="B6">
        <v>42022</v>
      </c>
      <c r="C6" t="s">
        <v>2</v>
      </c>
      <c r="D6" t="s">
        <v>74</v>
      </c>
      <c r="E6" s="1">
        <v>3081304.79</v>
      </c>
      <c r="F6" s="1">
        <v>0</v>
      </c>
      <c r="G6" s="1">
        <f t="shared" si="0"/>
        <v>3081304.79</v>
      </c>
      <c r="H6" s="1">
        <v>0</v>
      </c>
      <c r="I6" s="1">
        <f t="shared" si="1"/>
        <v>3081304.79</v>
      </c>
      <c r="J6" s="1"/>
      <c r="K6" s="1"/>
    </row>
    <row r="7" spans="1:11" ht="15">
      <c r="A7">
        <v>7000</v>
      </c>
      <c r="B7">
        <v>42022</v>
      </c>
      <c r="C7" t="s">
        <v>3</v>
      </c>
      <c r="D7" t="s">
        <v>75</v>
      </c>
      <c r="E7" s="1">
        <v>5200364.6</v>
      </c>
      <c r="F7" s="1">
        <v>0</v>
      </c>
      <c r="G7" s="1">
        <f t="shared" si="0"/>
        <v>5200364.6</v>
      </c>
      <c r="H7" s="1">
        <v>6464306.09</v>
      </c>
      <c r="I7" s="1">
        <f t="shared" si="1"/>
        <v>-1263941.4900000002</v>
      </c>
      <c r="J7" s="1"/>
      <c r="K7" s="1"/>
    </row>
    <row r="8" spans="1:10" ht="15">
      <c r="A8">
        <v>7000</v>
      </c>
      <c r="B8">
        <v>42022</v>
      </c>
      <c r="C8" t="s">
        <v>4</v>
      </c>
      <c r="D8" t="s">
        <v>76</v>
      </c>
      <c r="E8" s="1">
        <v>1174251</v>
      </c>
      <c r="F8" s="1">
        <v>0</v>
      </c>
      <c r="G8" s="1">
        <f t="shared" si="0"/>
        <v>1174251</v>
      </c>
      <c r="H8" s="1">
        <v>0</v>
      </c>
      <c r="I8" s="1">
        <f t="shared" si="1"/>
        <v>1174251</v>
      </c>
      <c r="J8" s="1"/>
    </row>
    <row r="9" spans="1:10" ht="15">
      <c r="A9">
        <v>7000</v>
      </c>
      <c r="B9">
        <v>42022</v>
      </c>
      <c r="C9" t="s">
        <v>5</v>
      </c>
      <c r="D9" t="s">
        <v>77</v>
      </c>
      <c r="E9" s="1">
        <v>172043.52</v>
      </c>
      <c r="F9" s="1">
        <v>0</v>
      </c>
      <c r="G9" s="1">
        <f t="shared" si="0"/>
        <v>172043.52</v>
      </c>
      <c r="H9" s="1">
        <v>0</v>
      </c>
      <c r="I9" s="1">
        <f t="shared" si="1"/>
        <v>172043.52</v>
      </c>
      <c r="J9" s="1"/>
    </row>
    <row r="10" spans="1:10" ht="15">
      <c r="A10">
        <v>7000</v>
      </c>
      <c r="B10">
        <v>42022</v>
      </c>
      <c r="C10" t="s">
        <v>6</v>
      </c>
      <c r="D10" t="s">
        <v>78</v>
      </c>
      <c r="E10" s="1">
        <v>2710993.37</v>
      </c>
      <c r="F10" s="1">
        <v>0</v>
      </c>
      <c r="G10" s="1">
        <f t="shared" si="0"/>
        <v>2710993.37</v>
      </c>
      <c r="H10" s="1">
        <v>818248.09</v>
      </c>
      <c r="I10" s="1">
        <f t="shared" si="1"/>
        <v>1892745.2800000003</v>
      </c>
      <c r="J10" s="1"/>
    </row>
    <row r="11" spans="1:10" ht="15">
      <c r="A11">
        <v>7000</v>
      </c>
      <c r="B11">
        <v>42022</v>
      </c>
      <c r="C11" t="s">
        <v>7</v>
      </c>
      <c r="D11" t="s">
        <v>79</v>
      </c>
      <c r="E11" s="1">
        <v>55590.06</v>
      </c>
      <c r="F11" s="1">
        <v>0</v>
      </c>
      <c r="G11" s="1">
        <f t="shared" si="0"/>
        <v>55590.06</v>
      </c>
      <c r="H11" s="1">
        <v>0</v>
      </c>
      <c r="I11" s="1">
        <f t="shared" si="1"/>
        <v>55590.06</v>
      </c>
      <c r="J11" s="1"/>
    </row>
    <row r="12" spans="1:10" ht="15">
      <c r="A12">
        <v>7000</v>
      </c>
      <c r="B12">
        <v>42022</v>
      </c>
      <c r="C12" t="s">
        <v>8</v>
      </c>
      <c r="D12" t="s">
        <v>126</v>
      </c>
      <c r="E12" s="1">
        <v>0</v>
      </c>
      <c r="F12" s="1">
        <v>0</v>
      </c>
      <c r="G12" s="1">
        <f t="shared" si="0"/>
        <v>0</v>
      </c>
      <c r="H12" s="1">
        <v>400276.41</v>
      </c>
      <c r="I12" s="1">
        <f t="shared" si="1"/>
        <v>-400276.41</v>
      </c>
      <c r="J12" s="1"/>
    </row>
    <row r="13" spans="1:10" ht="15">
      <c r="A13">
        <v>7000</v>
      </c>
      <c r="B13">
        <v>42022</v>
      </c>
      <c r="C13" t="s">
        <v>9</v>
      </c>
      <c r="D13" t="s">
        <v>80</v>
      </c>
      <c r="E13" s="1">
        <v>262343.62</v>
      </c>
      <c r="F13" s="1">
        <v>0</v>
      </c>
      <c r="G13" s="1">
        <f t="shared" si="0"/>
        <v>262343.62</v>
      </c>
      <c r="H13" s="1">
        <v>0</v>
      </c>
      <c r="I13" s="1">
        <f t="shared" si="1"/>
        <v>262343.62</v>
      </c>
      <c r="J13" s="1"/>
    </row>
    <row r="14" spans="1:10" ht="15">
      <c r="A14">
        <v>7000</v>
      </c>
      <c r="B14">
        <v>42022</v>
      </c>
      <c r="C14" t="s">
        <v>10</v>
      </c>
      <c r="D14" t="s">
        <v>128</v>
      </c>
      <c r="E14" s="1">
        <v>0</v>
      </c>
      <c r="F14" s="1">
        <v>0</v>
      </c>
      <c r="G14" s="1">
        <f t="shared" si="0"/>
        <v>0</v>
      </c>
      <c r="H14" s="1">
        <v>486573.86</v>
      </c>
      <c r="I14" s="1">
        <f t="shared" si="1"/>
        <v>-486573.86</v>
      </c>
      <c r="J14" s="1"/>
    </row>
    <row r="15" spans="1:10" ht="15">
      <c r="A15">
        <v>7000</v>
      </c>
      <c r="B15">
        <v>42022</v>
      </c>
      <c r="C15" t="s">
        <v>11</v>
      </c>
      <c r="D15" t="s">
        <v>81</v>
      </c>
      <c r="E15" s="1">
        <v>1000000</v>
      </c>
      <c r="F15" s="1">
        <v>0</v>
      </c>
      <c r="G15" s="1">
        <f t="shared" si="0"/>
        <v>1000000</v>
      </c>
      <c r="H15" s="1">
        <v>0</v>
      </c>
      <c r="I15" s="1">
        <f t="shared" si="1"/>
        <v>1000000</v>
      </c>
      <c r="J15" s="1"/>
    </row>
    <row r="16" spans="1:10" ht="15">
      <c r="A16">
        <v>7000</v>
      </c>
      <c r="B16">
        <v>42022</v>
      </c>
      <c r="C16" t="s">
        <v>12</v>
      </c>
      <c r="D16" t="s">
        <v>82</v>
      </c>
      <c r="E16" s="1">
        <v>35008083</v>
      </c>
      <c r="F16" s="1">
        <v>0</v>
      </c>
      <c r="G16" s="1">
        <f t="shared" si="0"/>
        <v>35008083</v>
      </c>
      <c r="H16" s="1">
        <v>0</v>
      </c>
      <c r="I16" s="1">
        <f t="shared" si="1"/>
        <v>35008083</v>
      </c>
      <c r="J16" s="1"/>
    </row>
    <row r="17" spans="1:10" ht="15">
      <c r="A17">
        <v>7000</v>
      </c>
      <c r="B17">
        <v>42022</v>
      </c>
      <c r="C17" t="s">
        <v>13</v>
      </c>
      <c r="D17" t="s">
        <v>83</v>
      </c>
      <c r="E17" s="1">
        <v>27991425.8</v>
      </c>
      <c r="F17" s="1">
        <v>0</v>
      </c>
      <c r="G17" s="1">
        <f t="shared" si="0"/>
        <v>27991425.8</v>
      </c>
      <c r="H17" s="1">
        <v>53686114.27</v>
      </c>
      <c r="I17" s="1">
        <f t="shared" si="1"/>
        <v>-25694688.470000003</v>
      </c>
      <c r="J17" s="1"/>
    </row>
    <row r="18" spans="1:10" ht="15">
      <c r="A18">
        <v>7000</v>
      </c>
      <c r="B18">
        <v>42022</v>
      </c>
      <c r="C18" t="s">
        <v>14</v>
      </c>
      <c r="D18" t="s">
        <v>82</v>
      </c>
      <c r="E18" s="1">
        <v>688272.45</v>
      </c>
      <c r="F18" s="1">
        <v>0</v>
      </c>
      <c r="G18" s="1">
        <f t="shared" si="0"/>
        <v>688272.45</v>
      </c>
      <c r="H18" s="1">
        <v>0</v>
      </c>
      <c r="I18" s="1">
        <f t="shared" si="1"/>
        <v>688272.45</v>
      </c>
      <c r="J18" s="1"/>
    </row>
    <row r="19" spans="1:10" ht="15">
      <c r="A19">
        <v>7000</v>
      </c>
      <c r="B19">
        <v>42022</v>
      </c>
      <c r="C19" t="s">
        <v>15</v>
      </c>
      <c r="D19" t="s">
        <v>83</v>
      </c>
      <c r="E19" s="1">
        <v>556527.55</v>
      </c>
      <c r="F19" s="1">
        <v>0</v>
      </c>
      <c r="G19" s="1">
        <f t="shared" si="0"/>
        <v>556527.55</v>
      </c>
      <c r="H19" s="1">
        <v>0</v>
      </c>
      <c r="I19" s="1">
        <f t="shared" si="1"/>
        <v>556527.55</v>
      </c>
      <c r="J19" s="1"/>
    </row>
    <row r="20" spans="1:10" ht="15">
      <c r="A20">
        <v>7000</v>
      </c>
      <c r="B20">
        <v>42022</v>
      </c>
      <c r="C20" t="s">
        <v>16</v>
      </c>
      <c r="D20" t="s">
        <v>84</v>
      </c>
      <c r="E20" s="1">
        <v>125957.97</v>
      </c>
      <c r="F20" s="1">
        <v>0</v>
      </c>
      <c r="G20" s="1">
        <f t="shared" si="0"/>
        <v>125957.97</v>
      </c>
      <c r="H20" s="1">
        <v>0</v>
      </c>
      <c r="I20" s="1">
        <f t="shared" si="1"/>
        <v>125957.97</v>
      </c>
      <c r="J20" s="1"/>
    </row>
    <row r="21" spans="1:10" ht="15">
      <c r="A21">
        <v>7000</v>
      </c>
      <c r="B21">
        <v>42022</v>
      </c>
      <c r="C21" t="s">
        <v>130</v>
      </c>
      <c r="D21" t="s">
        <v>131</v>
      </c>
      <c r="E21" s="1">
        <v>1123317.95</v>
      </c>
      <c r="F21" s="1">
        <v>0</v>
      </c>
      <c r="G21" s="1">
        <f t="shared" si="0"/>
        <v>1123317.95</v>
      </c>
      <c r="H21" s="1">
        <v>0</v>
      </c>
      <c r="I21" s="1">
        <f t="shared" si="1"/>
        <v>1123317.95</v>
      </c>
      <c r="J21" s="1"/>
    </row>
    <row r="22" spans="1:10" ht="15">
      <c r="A22">
        <v>7000</v>
      </c>
      <c r="B22">
        <v>42022</v>
      </c>
      <c r="C22" t="s">
        <v>17</v>
      </c>
      <c r="D22" t="s">
        <v>85</v>
      </c>
      <c r="E22" s="1">
        <v>17713100</v>
      </c>
      <c r="F22" s="1">
        <v>0</v>
      </c>
      <c r="G22" s="1">
        <f t="shared" si="0"/>
        <v>17713100</v>
      </c>
      <c r="H22" s="1">
        <v>13285191.69</v>
      </c>
      <c r="I22" s="1">
        <f t="shared" si="1"/>
        <v>4427908.3100000005</v>
      </c>
      <c r="J22" s="1"/>
    </row>
    <row r="23" spans="1:10" ht="15">
      <c r="A23">
        <v>7000</v>
      </c>
      <c r="B23">
        <v>42022</v>
      </c>
      <c r="C23" t="s">
        <v>18</v>
      </c>
      <c r="D23" t="s">
        <v>86</v>
      </c>
      <c r="E23" s="1">
        <v>267154.1</v>
      </c>
      <c r="F23" s="1">
        <v>0</v>
      </c>
      <c r="G23" s="1">
        <f t="shared" si="0"/>
        <v>267154.1</v>
      </c>
      <c r="H23" s="1">
        <v>861192.16</v>
      </c>
      <c r="I23" s="1">
        <f t="shared" si="1"/>
        <v>-594038.06</v>
      </c>
      <c r="J23" s="1"/>
    </row>
    <row r="24" spans="1:10" ht="15">
      <c r="A24">
        <v>7000</v>
      </c>
      <c r="B24">
        <v>42022</v>
      </c>
      <c r="C24" t="s">
        <v>19</v>
      </c>
      <c r="D24" t="s">
        <v>87</v>
      </c>
      <c r="E24" s="1">
        <v>702104.71</v>
      </c>
      <c r="F24" s="1">
        <v>0</v>
      </c>
      <c r="G24" s="1">
        <f t="shared" si="0"/>
        <v>702104.71</v>
      </c>
      <c r="H24" s="1">
        <v>0</v>
      </c>
      <c r="I24" s="1">
        <f t="shared" si="1"/>
        <v>702104.71</v>
      </c>
      <c r="J24" s="1"/>
    </row>
    <row r="25" spans="1:10" ht="15">
      <c r="A25">
        <v>7000</v>
      </c>
      <c r="B25">
        <v>42022</v>
      </c>
      <c r="C25" t="s">
        <v>20</v>
      </c>
      <c r="D25" t="s">
        <v>88</v>
      </c>
      <c r="E25" s="1">
        <v>1131761.76</v>
      </c>
      <c r="F25" s="1">
        <v>0</v>
      </c>
      <c r="G25" s="1">
        <f t="shared" si="0"/>
        <v>1131761.76</v>
      </c>
      <c r="H25" s="1">
        <v>0</v>
      </c>
      <c r="I25" s="1">
        <f t="shared" si="1"/>
        <v>1131761.76</v>
      </c>
      <c r="J25" s="1"/>
    </row>
    <row r="26" spans="1:10" ht="15">
      <c r="A26">
        <v>7000</v>
      </c>
      <c r="B26">
        <v>42022</v>
      </c>
      <c r="C26" t="s">
        <v>21</v>
      </c>
      <c r="D26" t="s">
        <v>89</v>
      </c>
      <c r="E26" s="1">
        <v>25478.19</v>
      </c>
      <c r="F26" s="1">
        <v>0</v>
      </c>
      <c r="G26" s="1">
        <f t="shared" si="0"/>
        <v>25478.19</v>
      </c>
      <c r="H26" s="1">
        <v>0</v>
      </c>
      <c r="I26" s="1">
        <f t="shared" si="1"/>
        <v>25478.19</v>
      </c>
      <c r="J26" s="1"/>
    </row>
    <row r="27" spans="1:10" ht="15">
      <c r="A27">
        <v>7000</v>
      </c>
      <c r="B27">
        <v>42022</v>
      </c>
      <c r="C27" t="s">
        <v>22</v>
      </c>
      <c r="D27" t="s">
        <v>90</v>
      </c>
      <c r="E27" s="1">
        <v>1161870.38</v>
      </c>
      <c r="F27" s="1">
        <v>0</v>
      </c>
      <c r="G27" s="1">
        <f t="shared" si="0"/>
        <v>1161870.38</v>
      </c>
      <c r="H27" s="1">
        <v>0</v>
      </c>
      <c r="I27" s="1">
        <f t="shared" si="1"/>
        <v>1161870.38</v>
      </c>
      <c r="J27" s="1"/>
    </row>
    <row r="28" spans="1:10" ht="15">
      <c r="A28">
        <v>7000</v>
      </c>
      <c r="B28">
        <v>42022</v>
      </c>
      <c r="C28" t="s">
        <v>23</v>
      </c>
      <c r="D28" t="s">
        <v>91</v>
      </c>
      <c r="E28" s="1">
        <v>182893.92</v>
      </c>
      <c r="F28" s="1">
        <v>0</v>
      </c>
      <c r="G28" s="1">
        <f t="shared" si="0"/>
        <v>182893.92</v>
      </c>
      <c r="H28" s="1">
        <v>0</v>
      </c>
      <c r="I28" s="1">
        <f t="shared" si="1"/>
        <v>182893.92</v>
      </c>
      <c r="J28" s="1"/>
    </row>
    <row r="29" spans="1:10" ht="15">
      <c r="A29">
        <v>7000</v>
      </c>
      <c r="B29">
        <v>42022</v>
      </c>
      <c r="C29" t="s">
        <v>24</v>
      </c>
      <c r="D29" t="s">
        <v>92</v>
      </c>
      <c r="E29" s="1">
        <v>1894.39</v>
      </c>
      <c r="F29" s="1">
        <v>0</v>
      </c>
      <c r="G29" s="1">
        <f t="shared" si="0"/>
        <v>1894.39</v>
      </c>
      <c r="H29" s="1">
        <v>0</v>
      </c>
      <c r="I29" s="1">
        <f t="shared" si="1"/>
        <v>1894.39</v>
      </c>
      <c r="J29" s="1"/>
    </row>
    <row r="30" spans="1:10" ht="15">
      <c r="A30">
        <v>7000</v>
      </c>
      <c r="B30">
        <v>42022</v>
      </c>
      <c r="C30" t="s">
        <v>25</v>
      </c>
      <c r="D30" t="s">
        <v>93</v>
      </c>
      <c r="E30" s="1">
        <v>1866106.59</v>
      </c>
      <c r="F30" s="1">
        <v>0</v>
      </c>
      <c r="G30" s="1">
        <f t="shared" si="0"/>
        <v>1866106.59</v>
      </c>
      <c r="H30" s="1">
        <v>3022459.64</v>
      </c>
      <c r="I30" s="1">
        <f t="shared" si="1"/>
        <v>-1156353.05</v>
      </c>
      <c r="J30" s="1"/>
    </row>
    <row r="31" spans="1:10" ht="15">
      <c r="A31">
        <v>7000</v>
      </c>
      <c r="B31">
        <v>42022</v>
      </c>
      <c r="C31" t="s">
        <v>26</v>
      </c>
      <c r="D31" t="s">
        <v>94</v>
      </c>
      <c r="E31" s="1">
        <v>6570.39</v>
      </c>
      <c r="F31" s="1">
        <v>0</v>
      </c>
      <c r="G31" s="1">
        <f t="shared" si="0"/>
        <v>6570.39</v>
      </c>
      <c r="H31" s="1">
        <v>0</v>
      </c>
      <c r="I31" s="1">
        <f t="shared" si="1"/>
        <v>6570.39</v>
      </c>
      <c r="J31" s="1"/>
    </row>
    <row r="32" spans="1:10" ht="15">
      <c r="A32">
        <v>7000</v>
      </c>
      <c r="B32">
        <v>42022</v>
      </c>
      <c r="C32" t="s">
        <v>27</v>
      </c>
      <c r="D32" t="s">
        <v>95</v>
      </c>
      <c r="E32" s="1">
        <v>210302.86</v>
      </c>
      <c r="F32" s="1">
        <v>0</v>
      </c>
      <c r="G32" s="1">
        <f t="shared" si="0"/>
        <v>210302.86</v>
      </c>
      <c r="H32" s="1">
        <v>0</v>
      </c>
      <c r="I32" s="1">
        <f t="shared" si="1"/>
        <v>210302.86</v>
      </c>
      <c r="J32" s="1"/>
    </row>
    <row r="33" spans="1:10" ht="15">
      <c r="A33">
        <v>7000</v>
      </c>
      <c r="B33">
        <v>42022</v>
      </c>
      <c r="C33" t="s">
        <v>28</v>
      </c>
      <c r="D33" t="s">
        <v>96</v>
      </c>
      <c r="E33" s="1">
        <v>8414906.39</v>
      </c>
      <c r="F33" s="1">
        <v>0</v>
      </c>
      <c r="G33" s="1">
        <f t="shared" si="0"/>
        <v>8414906.39</v>
      </c>
      <c r="H33" s="1">
        <v>7520156.39</v>
      </c>
      <c r="I33" s="1">
        <f t="shared" si="1"/>
        <v>894750.0000000009</v>
      </c>
      <c r="J33" s="1"/>
    </row>
    <row r="34" spans="1:10" ht="15">
      <c r="A34">
        <v>7000</v>
      </c>
      <c r="B34">
        <v>42022</v>
      </c>
      <c r="C34" t="s">
        <v>29</v>
      </c>
      <c r="D34" t="s">
        <v>97</v>
      </c>
      <c r="E34" s="1">
        <v>14136310.49</v>
      </c>
      <c r="F34" s="1">
        <v>0</v>
      </c>
      <c r="G34" s="1">
        <f t="shared" si="0"/>
        <v>14136310.49</v>
      </c>
      <c r="H34" s="1">
        <v>13867610.88</v>
      </c>
      <c r="I34" s="1">
        <f t="shared" si="1"/>
        <v>268699.6099999994</v>
      </c>
      <c r="J34" s="1"/>
    </row>
    <row r="35" spans="1:10" ht="15">
      <c r="A35">
        <v>7000</v>
      </c>
      <c r="B35">
        <v>42022</v>
      </c>
      <c r="C35" t="s">
        <v>30</v>
      </c>
      <c r="D35" t="s">
        <v>98</v>
      </c>
      <c r="E35" s="1">
        <v>218920.59</v>
      </c>
      <c r="F35" s="1">
        <v>0</v>
      </c>
      <c r="G35" s="1">
        <f t="shared" si="0"/>
        <v>218920.59</v>
      </c>
      <c r="H35" s="1">
        <v>166016.63</v>
      </c>
      <c r="I35" s="1">
        <f t="shared" si="1"/>
        <v>52903.95999999999</v>
      </c>
      <c r="J35" s="1"/>
    </row>
    <row r="36" spans="1:10" ht="15">
      <c r="A36">
        <v>7000</v>
      </c>
      <c r="B36">
        <v>42022</v>
      </c>
      <c r="C36" t="s">
        <v>31</v>
      </c>
      <c r="D36" t="s">
        <v>99</v>
      </c>
      <c r="E36" s="1">
        <v>572714.18</v>
      </c>
      <c r="F36" s="1">
        <v>0</v>
      </c>
      <c r="G36" s="1">
        <f t="shared" si="0"/>
        <v>572714.18</v>
      </c>
      <c r="H36" s="1">
        <v>1022583.85</v>
      </c>
      <c r="I36" s="1">
        <f t="shared" si="1"/>
        <v>-449869.6699999999</v>
      </c>
      <c r="J36" s="1"/>
    </row>
    <row r="37" spans="1:10" ht="15">
      <c r="A37">
        <v>7000</v>
      </c>
      <c r="B37">
        <v>42022</v>
      </c>
      <c r="C37" t="s">
        <v>32</v>
      </c>
      <c r="D37" t="s">
        <v>100</v>
      </c>
      <c r="E37" s="1">
        <v>69116.11</v>
      </c>
      <c r="F37" s="1">
        <v>0</v>
      </c>
      <c r="G37" s="1">
        <f t="shared" si="0"/>
        <v>69116.11</v>
      </c>
      <c r="H37" s="1"/>
      <c r="I37" s="1">
        <f t="shared" si="1"/>
        <v>69116.11</v>
      </c>
      <c r="J37" s="1"/>
    </row>
    <row r="38" spans="1:10" ht="15">
      <c r="A38">
        <v>7000</v>
      </c>
      <c r="B38">
        <v>42022</v>
      </c>
      <c r="C38" t="s">
        <v>33</v>
      </c>
      <c r="D38" t="s">
        <v>101</v>
      </c>
      <c r="E38" s="1">
        <v>129518.42</v>
      </c>
      <c r="F38" s="1">
        <v>0</v>
      </c>
      <c r="G38" s="1">
        <f t="shared" si="0"/>
        <v>129518.42</v>
      </c>
      <c r="H38" s="1">
        <v>24430.9</v>
      </c>
      <c r="I38" s="1">
        <f t="shared" si="1"/>
        <v>105087.51999999999</v>
      </c>
      <c r="J38" s="1"/>
    </row>
    <row r="39" spans="1:10" ht="15">
      <c r="A39">
        <v>7000</v>
      </c>
      <c r="B39">
        <v>42022</v>
      </c>
      <c r="C39" t="s">
        <v>34</v>
      </c>
      <c r="D39" t="s">
        <v>102</v>
      </c>
      <c r="E39" s="1">
        <v>322729.91</v>
      </c>
      <c r="F39" s="1">
        <v>0</v>
      </c>
      <c r="G39" s="1">
        <f t="shared" si="0"/>
        <v>322729.91</v>
      </c>
      <c r="H39" s="1">
        <v>247681.02</v>
      </c>
      <c r="I39" s="1">
        <f t="shared" si="1"/>
        <v>75048.88999999998</v>
      </c>
      <c r="J39" s="1"/>
    </row>
    <row r="40" spans="1:10" ht="15">
      <c r="A40">
        <v>7000</v>
      </c>
      <c r="B40">
        <v>42022</v>
      </c>
      <c r="C40" t="s">
        <v>35</v>
      </c>
      <c r="D40" t="s">
        <v>103</v>
      </c>
      <c r="E40" s="1">
        <v>13388.64</v>
      </c>
      <c r="F40" s="1">
        <v>0</v>
      </c>
      <c r="G40" s="1">
        <f t="shared" si="0"/>
        <v>13388.64</v>
      </c>
      <c r="H40" s="1">
        <v>18492.42</v>
      </c>
      <c r="I40" s="1">
        <f t="shared" si="1"/>
        <v>-5103.779999999999</v>
      </c>
      <c r="J40" s="1"/>
    </row>
    <row r="41" spans="1:10" ht="15">
      <c r="A41">
        <v>7000</v>
      </c>
      <c r="B41">
        <v>42022</v>
      </c>
      <c r="C41" t="s">
        <v>36</v>
      </c>
      <c r="D41" t="s">
        <v>104</v>
      </c>
      <c r="E41" s="1">
        <v>373.46</v>
      </c>
      <c r="F41" s="1">
        <v>0</v>
      </c>
      <c r="G41" s="1">
        <f t="shared" si="0"/>
        <v>373.46</v>
      </c>
      <c r="H41" s="1">
        <v>0</v>
      </c>
      <c r="I41" s="1">
        <f t="shared" si="1"/>
        <v>373.46</v>
      </c>
      <c r="J41" s="1"/>
    </row>
    <row r="42" spans="1:10" ht="15">
      <c r="A42">
        <v>7000</v>
      </c>
      <c r="B42">
        <v>42022</v>
      </c>
      <c r="C42" t="s">
        <v>37</v>
      </c>
      <c r="D42" t="s">
        <v>105</v>
      </c>
      <c r="E42" s="1">
        <v>4186.11</v>
      </c>
      <c r="F42" s="1">
        <v>0</v>
      </c>
      <c r="G42" s="1">
        <f t="shared" si="0"/>
        <v>4186.11</v>
      </c>
      <c r="H42" s="1">
        <v>0</v>
      </c>
      <c r="I42" s="1">
        <f t="shared" si="1"/>
        <v>4186.11</v>
      </c>
      <c r="J42" s="1"/>
    </row>
    <row r="43" spans="1:10" ht="15">
      <c r="A43">
        <v>7000</v>
      </c>
      <c r="B43">
        <v>42022</v>
      </c>
      <c r="C43" t="s">
        <v>38</v>
      </c>
      <c r="D43" t="s">
        <v>132</v>
      </c>
      <c r="E43" s="1">
        <v>0</v>
      </c>
      <c r="F43" s="1">
        <v>0</v>
      </c>
      <c r="G43" s="1">
        <f t="shared" si="0"/>
        <v>0</v>
      </c>
      <c r="H43" s="1">
        <v>0</v>
      </c>
      <c r="I43" s="1">
        <f t="shared" si="1"/>
        <v>0</v>
      </c>
      <c r="J43" s="1"/>
    </row>
    <row r="44" spans="1:10" ht="15">
      <c r="A44">
        <v>7000</v>
      </c>
      <c r="B44">
        <v>42022</v>
      </c>
      <c r="C44" t="s">
        <v>39</v>
      </c>
      <c r="D44" t="s">
        <v>106</v>
      </c>
      <c r="E44" s="1">
        <v>65703.45</v>
      </c>
      <c r="F44" s="1">
        <v>0</v>
      </c>
      <c r="G44" s="1">
        <f t="shared" si="0"/>
        <v>65703.45</v>
      </c>
      <c r="H44" s="1">
        <v>136075.4</v>
      </c>
      <c r="I44" s="1">
        <f t="shared" si="1"/>
        <v>-70371.95</v>
      </c>
      <c r="J44" s="1"/>
    </row>
    <row r="45" spans="1:10" ht="15">
      <c r="A45">
        <v>7000</v>
      </c>
      <c r="B45">
        <v>42022</v>
      </c>
      <c r="C45" t="s">
        <v>40</v>
      </c>
      <c r="D45" t="s">
        <v>107</v>
      </c>
      <c r="E45" s="1">
        <v>44801.28</v>
      </c>
      <c r="F45" s="1">
        <v>0</v>
      </c>
      <c r="G45" s="1">
        <f t="shared" si="0"/>
        <v>44801.28</v>
      </c>
      <c r="H45" s="1">
        <v>0</v>
      </c>
      <c r="I45" s="1">
        <f t="shared" si="1"/>
        <v>44801.28</v>
      </c>
      <c r="J45" s="1"/>
    </row>
    <row r="46" spans="1:10" ht="15">
      <c r="A46">
        <v>7000</v>
      </c>
      <c r="B46">
        <v>42022</v>
      </c>
      <c r="C46" t="s">
        <v>41</v>
      </c>
      <c r="D46" t="s">
        <v>108</v>
      </c>
      <c r="E46" s="1">
        <v>5394.08</v>
      </c>
      <c r="F46" s="1">
        <v>0</v>
      </c>
      <c r="G46" s="1">
        <f t="shared" si="0"/>
        <v>5394.08</v>
      </c>
      <c r="H46" s="1">
        <v>86479.64</v>
      </c>
      <c r="I46" s="1">
        <f t="shared" si="1"/>
        <v>-81085.56</v>
      </c>
      <c r="J46" s="1"/>
    </row>
    <row r="47" spans="1:10" ht="15">
      <c r="A47">
        <v>7000</v>
      </c>
      <c r="B47">
        <v>42022</v>
      </c>
      <c r="C47" t="s">
        <v>42</v>
      </c>
      <c r="D47" t="s">
        <v>109</v>
      </c>
      <c r="E47" s="1">
        <v>1766913.17</v>
      </c>
      <c r="F47" s="1">
        <v>0</v>
      </c>
      <c r="G47" s="1">
        <f t="shared" si="0"/>
        <v>1766913.17</v>
      </c>
      <c r="H47" s="1">
        <v>1302750.38</v>
      </c>
      <c r="I47" s="1">
        <f t="shared" si="1"/>
        <v>464162.79000000004</v>
      </c>
      <c r="J47" s="1"/>
    </row>
    <row r="48" spans="1:10" ht="15">
      <c r="A48">
        <v>7000</v>
      </c>
      <c r="B48">
        <v>42022</v>
      </c>
      <c r="C48" t="s">
        <v>43</v>
      </c>
      <c r="D48" t="s">
        <v>110</v>
      </c>
      <c r="E48" s="1">
        <v>580304.97</v>
      </c>
      <c r="F48" s="1">
        <v>0</v>
      </c>
      <c r="G48" s="1">
        <f t="shared" si="0"/>
        <v>580304.97</v>
      </c>
      <c r="H48" s="1">
        <v>423453.38</v>
      </c>
      <c r="I48" s="1">
        <f t="shared" si="1"/>
        <v>156851.58999999997</v>
      </c>
      <c r="J48" s="1"/>
    </row>
    <row r="49" spans="1:10" ht="15">
      <c r="A49">
        <v>7000</v>
      </c>
      <c r="B49">
        <v>42022</v>
      </c>
      <c r="C49" t="s">
        <v>44</v>
      </c>
      <c r="D49" t="s">
        <v>111</v>
      </c>
      <c r="E49" s="1">
        <v>1270830.61</v>
      </c>
      <c r="F49" s="1">
        <v>0</v>
      </c>
      <c r="G49" s="1">
        <f t="shared" si="0"/>
        <v>1270830.61</v>
      </c>
      <c r="H49" s="1">
        <v>988030.74</v>
      </c>
      <c r="I49" s="1">
        <f t="shared" si="1"/>
        <v>282799.8700000001</v>
      </c>
      <c r="J49" s="1"/>
    </row>
    <row r="50" spans="1:10" ht="15">
      <c r="A50">
        <v>7000</v>
      </c>
      <c r="B50">
        <v>42022</v>
      </c>
      <c r="C50" t="s">
        <v>133</v>
      </c>
      <c r="D50" t="s">
        <v>134</v>
      </c>
      <c r="E50" s="1">
        <v>398909.88</v>
      </c>
      <c r="F50" s="1">
        <v>0</v>
      </c>
      <c r="G50" s="1">
        <f t="shared" si="0"/>
        <v>398909.88</v>
      </c>
      <c r="H50" s="1">
        <v>0</v>
      </c>
      <c r="I50" s="1">
        <f t="shared" si="1"/>
        <v>398909.88</v>
      </c>
      <c r="J50" s="1"/>
    </row>
    <row r="51" spans="1:10" ht="15">
      <c r="A51">
        <v>7000</v>
      </c>
      <c r="B51">
        <v>42022</v>
      </c>
      <c r="C51" t="s">
        <v>45</v>
      </c>
      <c r="D51" t="s">
        <v>112</v>
      </c>
      <c r="E51" s="1">
        <v>24154.87</v>
      </c>
      <c r="F51" s="1">
        <v>0</v>
      </c>
      <c r="G51" s="1">
        <f t="shared" si="0"/>
        <v>24154.87</v>
      </c>
      <c r="H51" s="1">
        <v>0</v>
      </c>
      <c r="I51" s="1">
        <f t="shared" si="1"/>
        <v>24154.87</v>
      </c>
      <c r="J51" s="1"/>
    </row>
    <row r="52" spans="1:10" ht="15">
      <c r="A52">
        <v>7000</v>
      </c>
      <c r="B52">
        <v>42022</v>
      </c>
      <c r="C52" t="s">
        <v>46</v>
      </c>
      <c r="D52" t="s">
        <v>113</v>
      </c>
      <c r="E52" s="1">
        <v>311878.91</v>
      </c>
      <c r="F52" s="1">
        <v>0</v>
      </c>
      <c r="G52" s="1">
        <f t="shared" si="0"/>
        <v>311878.91</v>
      </c>
      <c r="H52" s="1">
        <v>0</v>
      </c>
      <c r="I52" s="1">
        <f t="shared" si="1"/>
        <v>311878.91</v>
      </c>
      <c r="J52" s="1"/>
    </row>
    <row r="53" spans="1:10" ht="15">
      <c r="A53">
        <v>7000</v>
      </c>
      <c r="B53">
        <v>42022</v>
      </c>
      <c r="C53" t="s">
        <v>47</v>
      </c>
      <c r="D53" t="s">
        <v>115</v>
      </c>
      <c r="E53" s="1">
        <v>144507.36</v>
      </c>
      <c r="F53" s="1">
        <v>0</v>
      </c>
      <c r="G53" s="1">
        <f t="shared" si="0"/>
        <v>144507.36</v>
      </c>
      <c r="H53" s="1">
        <v>0</v>
      </c>
      <c r="I53" s="1">
        <f t="shared" si="1"/>
        <v>144507.36</v>
      </c>
      <c r="J53" s="1"/>
    </row>
    <row r="54" spans="1:10" ht="15">
      <c r="A54">
        <v>7000</v>
      </c>
      <c r="B54">
        <v>42022</v>
      </c>
      <c r="C54" t="s">
        <v>48</v>
      </c>
      <c r="D54" t="s">
        <v>114</v>
      </c>
      <c r="E54" s="1">
        <v>975463.33</v>
      </c>
      <c r="F54" s="1">
        <v>0</v>
      </c>
      <c r="G54" s="1">
        <f t="shared" si="0"/>
        <v>975463.33</v>
      </c>
      <c r="H54" s="1">
        <v>3756831.24</v>
      </c>
      <c r="I54" s="1">
        <f t="shared" si="1"/>
        <v>-2781367.91</v>
      </c>
      <c r="J54" s="1"/>
    </row>
    <row r="55" spans="1:10" ht="15">
      <c r="A55">
        <v>7000</v>
      </c>
      <c r="B55">
        <v>42022</v>
      </c>
      <c r="C55" t="s">
        <v>49</v>
      </c>
      <c r="D55" t="s">
        <v>116</v>
      </c>
      <c r="E55" s="1">
        <v>580561.15</v>
      </c>
      <c r="F55" s="1">
        <v>0</v>
      </c>
      <c r="G55" s="1">
        <f t="shared" si="0"/>
        <v>580561.15</v>
      </c>
      <c r="H55" s="1">
        <v>0</v>
      </c>
      <c r="I55" s="1">
        <f t="shared" si="1"/>
        <v>580561.15</v>
      </c>
      <c r="J55" s="1"/>
    </row>
    <row r="56" spans="1:10" ht="15">
      <c r="A56">
        <v>7000</v>
      </c>
      <c r="B56">
        <v>42022</v>
      </c>
      <c r="C56" t="s">
        <v>50</v>
      </c>
      <c r="D56" t="s">
        <v>117</v>
      </c>
      <c r="E56" s="1">
        <v>15235.45</v>
      </c>
      <c r="F56" s="1">
        <v>0</v>
      </c>
      <c r="G56" s="1">
        <f t="shared" si="0"/>
        <v>15235.45</v>
      </c>
      <c r="H56" s="1">
        <v>79495.35</v>
      </c>
      <c r="I56" s="1">
        <f t="shared" si="1"/>
        <v>-64259.90000000001</v>
      </c>
      <c r="J56" s="1"/>
    </row>
    <row r="57" spans="1:10" ht="15">
      <c r="A57">
        <v>7000</v>
      </c>
      <c r="B57">
        <v>42022</v>
      </c>
      <c r="C57" t="s">
        <v>135</v>
      </c>
      <c r="D57" t="s">
        <v>136</v>
      </c>
      <c r="E57" s="1">
        <v>33492.72</v>
      </c>
      <c r="F57" s="1">
        <v>0</v>
      </c>
      <c r="G57" s="1">
        <f t="shared" si="0"/>
        <v>33492.72</v>
      </c>
      <c r="H57" s="1">
        <v>0</v>
      </c>
      <c r="I57" s="1">
        <f t="shared" si="1"/>
        <v>33492.72</v>
      </c>
      <c r="J57" s="1"/>
    </row>
    <row r="58" spans="1:10" ht="15">
      <c r="A58">
        <v>7000</v>
      </c>
      <c r="B58">
        <v>42022</v>
      </c>
      <c r="C58" t="s">
        <v>51</v>
      </c>
      <c r="D58" t="s">
        <v>118</v>
      </c>
      <c r="E58" s="1">
        <v>6372142.93</v>
      </c>
      <c r="F58" s="1">
        <v>0</v>
      </c>
      <c r="G58" s="1">
        <f t="shared" si="0"/>
        <v>6372142.93</v>
      </c>
      <c r="H58" s="1">
        <v>7028927.580000001</v>
      </c>
      <c r="I58" s="1">
        <f t="shared" si="1"/>
        <v>-656784.6500000013</v>
      </c>
      <c r="J58" s="1"/>
    </row>
    <row r="59" spans="1:10" ht="15">
      <c r="A59">
        <v>7000</v>
      </c>
      <c r="B59">
        <v>42022</v>
      </c>
      <c r="C59" t="s">
        <v>52</v>
      </c>
      <c r="D59" t="s">
        <v>119</v>
      </c>
      <c r="E59" s="1">
        <v>1375089.26</v>
      </c>
      <c r="F59" s="1">
        <v>0</v>
      </c>
      <c r="G59" s="1">
        <f t="shared" si="0"/>
        <v>1375089.26</v>
      </c>
      <c r="H59" s="1">
        <v>0</v>
      </c>
      <c r="I59" s="1">
        <f t="shared" si="1"/>
        <v>1375089.26</v>
      </c>
      <c r="J59" s="1"/>
    </row>
    <row r="60" spans="1:10" ht="15">
      <c r="A60">
        <v>7000</v>
      </c>
      <c r="B60">
        <v>42022</v>
      </c>
      <c r="C60" t="s">
        <v>53</v>
      </c>
      <c r="D60" t="s">
        <v>120</v>
      </c>
      <c r="E60" s="1">
        <v>402090.98</v>
      </c>
      <c r="F60" s="1">
        <v>0</v>
      </c>
      <c r="G60" s="1">
        <f t="shared" si="0"/>
        <v>402090.98</v>
      </c>
      <c r="H60" s="1">
        <v>0</v>
      </c>
      <c r="I60" s="1">
        <f t="shared" si="1"/>
        <v>402090.98</v>
      </c>
      <c r="J60" s="1"/>
    </row>
    <row r="61" spans="1:10" ht="15">
      <c r="A61">
        <v>7000</v>
      </c>
      <c r="B61">
        <v>42022</v>
      </c>
      <c r="C61" t="s">
        <v>54</v>
      </c>
      <c r="D61" t="s">
        <v>121</v>
      </c>
      <c r="E61" s="1">
        <v>5571.97</v>
      </c>
      <c r="F61" s="1">
        <v>0</v>
      </c>
      <c r="G61" s="1">
        <f t="shared" si="0"/>
        <v>5571.97</v>
      </c>
      <c r="H61" s="1">
        <v>255961.42</v>
      </c>
      <c r="I61" s="1">
        <f t="shared" si="1"/>
        <v>-250389.45</v>
      </c>
      <c r="J61" s="1"/>
    </row>
    <row r="62" spans="1:10" ht="15">
      <c r="A62">
        <v>7000</v>
      </c>
      <c r="B62">
        <v>42022</v>
      </c>
      <c r="C62" t="s">
        <v>137</v>
      </c>
      <c r="D62" t="s">
        <v>138</v>
      </c>
      <c r="E62" s="1">
        <v>534327.05</v>
      </c>
      <c r="F62" s="1">
        <v>0</v>
      </c>
      <c r="G62" s="1">
        <f t="shared" si="0"/>
        <v>534327.05</v>
      </c>
      <c r="H62" s="1">
        <v>0</v>
      </c>
      <c r="I62" s="1">
        <f t="shared" si="1"/>
        <v>534327.05</v>
      </c>
      <c r="J62" s="1"/>
    </row>
    <row r="63" spans="1:10" ht="15">
      <c r="A63">
        <v>7000</v>
      </c>
      <c r="B63">
        <v>42022</v>
      </c>
      <c r="C63" t="s">
        <v>55</v>
      </c>
      <c r="D63" t="s">
        <v>122</v>
      </c>
      <c r="E63" s="1">
        <v>2019476.72</v>
      </c>
      <c r="F63" s="1">
        <v>0</v>
      </c>
      <c r="G63" s="1">
        <f t="shared" si="0"/>
        <v>2019476.72</v>
      </c>
      <c r="H63" s="1">
        <v>801685.45</v>
      </c>
      <c r="I63" s="1">
        <f t="shared" si="1"/>
        <v>1217791.27</v>
      </c>
      <c r="J63" s="1"/>
    </row>
    <row r="64" spans="1:10" ht="15">
      <c r="A64">
        <v>7000</v>
      </c>
      <c r="B64">
        <v>42022</v>
      </c>
      <c r="C64" t="s">
        <v>56</v>
      </c>
      <c r="D64" t="s">
        <v>123</v>
      </c>
      <c r="E64" s="1">
        <v>1258624.82</v>
      </c>
      <c r="F64" s="1">
        <v>0</v>
      </c>
      <c r="G64" s="1">
        <f t="shared" si="0"/>
        <v>1258624.82</v>
      </c>
      <c r="H64" s="1">
        <v>1033429.88</v>
      </c>
      <c r="I64" s="1">
        <f t="shared" si="1"/>
        <v>225194.94000000006</v>
      </c>
      <c r="J64" s="1"/>
    </row>
    <row r="65" spans="1:10" ht="15">
      <c r="A65">
        <v>7000</v>
      </c>
      <c r="B65">
        <v>42022</v>
      </c>
      <c r="C65" t="s">
        <v>57</v>
      </c>
      <c r="D65" t="s">
        <v>124</v>
      </c>
      <c r="E65" s="1">
        <v>18935.56</v>
      </c>
      <c r="F65" s="1">
        <v>0</v>
      </c>
      <c r="G65" s="1">
        <f t="shared" si="0"/>
        <v>18935.56</v>
      </c>
      <c r="H65" s="1">
        <v>213845.33</v>
      </c>
      <c r="I65" s="1">
        <f t="shared" si="1"/>
        <v>-194909.77</v>
      </c>
      <c r="J65" s="1"/>
    </row>
    <row r="66" spans="1:10" ht="15">
      <c r="A66">
        <v>7000</v>
      </c>
      <c r="B66">
        <v>42022</v>
      </c>
      <c r="C66" t="s">
        <v>58</v>
      </c>
      <c r="D66" t="s">
        <v>125</v>
      </c>
      <c r="E66" s="1">
        <v>47641.39</v>
      </c>
      <c r="F66" s="1">
        <v>0</v>
      </c>
      <c r="G66" s="1">
        <f t="shared" si="0"/>
        <v>47641.39</v>
      </c>
      <c r="H66" s="1">
        <v>41434.82</v>
      </c>
      <c r="I66" s="1">
        <f t="shared" si="1"/>
        <v>6206.57</v>
      </c>
      <c r="J66" s="1"/>
    </row>
    <row r="67" spans="1:9" ht="15">
      <c r="A67">
        <v>7000</v>
      </c>
      <c r="B67">
        <v>42022</v>
      </c>
      <c r="C67" t="s">
        <v>59</v>
      </c>
      <c r="D67" t="s">
        <v>139</v>
      </c>
      <c r="E67" s="1">
        <v>413363.4</v>
      </c>
      <c r="F67" s="1">
        <v>0</v>
      </c>
      <c r="G67" s="1">
        <f t="shared" si="0"/>
        <v>413363.4</v>
      </c>
      <c r="H67" s="1">
        <v>0</v>
      </c>
      <c r="I67" s="1">
        <f t="shared" si="1"/>
        <v>413363.4</v>
      </c>
    </row>
    <row r="68" spans="1:9" ht="15">
      <c r="A68">
        <v>7000</v>
      </c>
      <c r="B68">
        <v>42022</v>
      </c>
      <c r="C68" t="s">
        <v>60</v>
      </c>
      <c r="D68" t="s">
        <v>140</v>
      </c>
      <c r="E68" s="1">
        <v>0</v>
      </c>
      <c r="F68" s="1">
        <v>0</v>
      </c>
      <c r="G68" s="1">
        <f t="shared" si="0"/>
        <v>0</v>
      </c>
      <c r="H68" s="1">
        <v>298996.49</v>
      </c>
      <c r="I68" s="1">
        <f t="shared" si="1"/>
        <v>-298996.49</v>
      </c>
    </row>
    <row r="70" ht="15">
      <c r="H70" s="1"/>
    </row>
    <row r="71" ht="15">
      <c r="H71" s="1"/>
    </row>
    <row r="72" ht="15">
      <c r="H72" s="1"/>
    </row>
    <row r="73" ht="15">
      <c r="H73" s="1"/>
    </row>
  </sheetData>
  <sheetProtection/>
  <mergeCells count="1"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2022-02-28T10:27:28Z</dcterms:created>
  <dcterms:modified xsi:type="dcterms:W3CDTF">2023-05-29T12:21:34Z</dcterms:modified>
  <cp:category/>
  <cp:version/>
  <cp:contentType/>
  <cp:contentStatus/>
</cp:coreProperties>
</file>